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2\Desktop\【財政状況資料集】_014095_赤井川村_2023\"/>
    </mc:Choice>
  </mc:AlternateContent>
  <bookViews>
    <workbookView xWindow="0" yWindow="0" windowWidth="28800" windowHeight="1411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<sst xmlns="http://schemas.openxmlformats.org/spreadsheetml/2006/main" count="1112" uniqueCount="557">
  <si>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</si>
  <si>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</si>
  <si>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</si>
  <si>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</si>
  <si>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</si>
  <si>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</si>
  <si>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</si>
  <si>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</si>
  <si>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</si>
  <si>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</si>
  <si>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</si>
  <si>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</si>
  <si>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</si>
  <si>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</si>
  <si>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</si>
  <si>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</si>
  <si>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</si>
  <si>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</si>
  <si>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</si>
  <si>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</si>
  <si>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</si>
  <si>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</si>
  <si>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</si>
  <si>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</si>
  <si>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</si>
  <si>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</si>
  <si>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</si>
  <si>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</si>
  <si>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</si>
  <si>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</si>
  <si>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</si>
  <si>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</si>
  <si>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</si>
  <si>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</si>
  <si>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</si>
  <si>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</si>
  <si>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</si>
  <si>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</si>
  <si>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</si>
  <si>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</si>
  <si>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</si>
  <si>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</si>
  <si>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</si>
  <si>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</si>
  <si>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</si>
  <si>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</si>
  <si>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</si>
  <si>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</si>
  <si>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</si>
  <si>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</si>
  <si>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</si>
  <si>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</si>
  <si>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</si>
  <si>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</si>
  <si>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</si>
  <si>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</si>
  <si>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</si>
  <si>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</si>
  <si>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</si>
  <si>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</si>
  <si>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</si>
  <si>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</si>
  <si>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</si>
  <si>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</si>
  <si>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</si>
  <si>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</si>
  <si>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</si>
  <si>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</si>
  <si>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</si>
  <si>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</si>
  <si>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</si>
  <si>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</si>
  <si>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</si>
  <si>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</si>
  <si>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</si>
  <si>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</si>
  <si>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</si>
  <si>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</si>
  <si>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</si>
  <si>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</si>
  <si>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</si>
  <si>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</si>
  <si>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</si>
  <si>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</si>
  <si>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</si>
  <si>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</si>
  <si>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</si>
  <si>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</si>
  <si>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</si>
  <si>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</si>
  <si>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</si>
  <si>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</si>
  <si>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</si>
  <si>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</si>
  <si>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</si>
  <si>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</si>
  <si>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</si>
  <si>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</si>
  <si>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</si>
  <si>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</si>
  <si>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</si>
  <si>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</si>
  <si>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</si>
  <si>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</si>
  <si>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</si>
  <si>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</si>
  <si>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</si>
  <si>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</si>
  <si>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</si>
  <si>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</si>
  <si>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</si>
  <si>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</si>
  <si>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</si>
  <si>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</si>
  <si>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</si>
  <si>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</si>
  <si>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</si>
  <si>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</si>
  <si>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</si>
  <si>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</si>
  <si>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</si>
  <si>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</si>
  <si>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</si>
  <si>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</si>
  <si>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</si>
  <si>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</si>
  <si>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</si>
  <si>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</si>
  <si>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</si>
  <si>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</si>
  <si>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</si>
  <si>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</si>
  <si>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</si>
  <si>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</si>
  <si>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</si>
  <si>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</si>
  <si>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</si>
  <si>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</si>
  <si>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</si>
  <si>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</si>
  <si>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</si>
  <si>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22.3</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</si>
  <si>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</si>
  <si>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</si>
  <si>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</si>
  <si>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</si>
  <si>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</si>
  <si>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</si>
  <si>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</si>
  <si>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</si>
  <si>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</si>
  <si>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</si>
  <si>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</si>
  <si>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</si>
  <si>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</si>
  <si>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</si>
  <si>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</si>
  <si>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</si>
  <si>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</si>
  <si>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</si>
  <si>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</si>
  <si>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</si>
  <si>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</si>
  <si>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</si>
  <si>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</si>
  <si>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</si>
  <si>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</si>
  <si>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</si>
  <si>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</si>
  <si>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</si>
  <si>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</si>
  <si>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</si>
  <si>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</si>
  <si>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</si>
  <si>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</si>
  <si>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</si>
  <si>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</si>
  <si>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</si>
  <si>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</si>
  <si>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</si>
  <si>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</si>
  <si>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</si>
  <si>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</si>
  <si>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</si>
  <si>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</si>
  <si>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</si>
  <si>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</si>
  <si>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</si>
  <si>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</si>
  <si>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</si>
  <si>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</si>
  <si>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</si>
  <si>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</si>
  <si>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</si>
  <si>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</si>
  <si>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</si>
  <si>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</si>
  <si>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</si>
  <si>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</si>
  <si>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</si>
  <si>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</si>
  <si>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</si>
  <si>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</si>
  <si>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</si>
  <si>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北海道赤井川村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</si>
  <si>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</si>
  <si>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</si>
  <si>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</si>
  <si>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</si>
  <si>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</si>
  <si>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</si>
  <si>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</si>
  <si>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</si>
  <si>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</si>
  <si>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</si>
  <si>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</si>
  <si>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</si>
  <si>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</si>
  <si>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</si>
  <si>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</si>
  <si>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</si>
  <si>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</si>
  <si>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</si>
  <si>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</si>
  <si>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</si>
  <si>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</si>
  <si>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</si>
  <si>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</si>
  <si>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</si>
  <si>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</si>
  <si>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</si>
  <si>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</si>
  <si>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</si>
  <si>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</si>
  <si>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</si>
  <si>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</si>
  <si>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</si>
  <si>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</si>
  <si>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</si>
  <si>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</si>
  <si>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</si>
  <si>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</si>
  <si>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</si>
  <si>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</si>
  <si>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</si>
  <si>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</si>
  <si>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</si>
  <si>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</si>
  <si>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</si>
  <si>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</si>
  <si>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</si>
  <si>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</si>
  <si>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</si>
  <si>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</si>
  <si>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</si>
  <si>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</si>
  <si>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</si>
  <si>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</si>
  <si>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</si>
  <si>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</si>
  <si>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</si>
  <si>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</si>
  <si>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</si>
  <si>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</si>
  <si>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</si>
  <si>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</si>
  <si>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</si>
  <si>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</si>
  <si>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</si>
  <si>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</si>
  <si>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</si>
  <si>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</si>
  <si>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</si>
  <si>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</si>
  <si>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</si>
  <si>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</si>
  <si>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</si>
  <si>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</si>
  <si>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</si>
  <si>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</si>
  <si>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</si>
  <si>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</si>
  <si>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</si>
  <si>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</si>
  <si>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</si>
  <si>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</si>
  <si>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</si>
  <si>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</si>
  <si>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</si>
  <si>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</si>
  <si>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</si>
  <si>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</si>
  <si>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</si>
  <si>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</si>
  <si>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</si>
  <si>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</si>
  <si>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</si>
  <si>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</si>
  <si>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</si>
  <si>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</si>
  <si>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</si>
  <si>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</si>
  <si>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</si>
  <si>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</si>
  <si>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</si>
  <si>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</si>
  <si>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</si>
  <si>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</si>
  <si>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</si>
  <si>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</si>
  <si>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</si>
  <si>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</si>
  <si>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</si>
  <si>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</si>
  <si>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</si>
  <si>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</si>
  <si>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</si>
  <si>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</si>
  <si>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</si>
  <si>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</si>
  <si>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</si>
  <si>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</si>
  <si>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</si>
  <si>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</si>
  <si>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</si>
  <si>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</si>
  <si>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</si>
  <si>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</si>
  <si>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</si>
  <si>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</si>
  <si>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</si>
  <si>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</si>
  <si>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</si>
  <si>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</si>
  <si>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</si>
  <si>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</si>
  <si>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</si>
  <si>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</si>
  <si>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</si>
  <si>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</si>
  <si>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</si>
  <si>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</si>
  <si>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</si>
  <si>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</si>
  <si>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</si>
  <si>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</si>
  <si>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</si>
  <si>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</si>
  <si>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</si>
  <si>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</si>
  <si>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</si>
  <si>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</si>
  <si>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</si>
  <si>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</si>
  <si>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</si>
  <si>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北海道赤井川村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</si>
  <si>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</si>
  <si>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</si>
  <si>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</si>
  <si>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</si>
  <si>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</si>
  <si>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</si>
  <si>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</si>
  <si>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</si>
  <si>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</si>
  <si>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</si>
  <si>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</si>
  <si>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</si>
  <si>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</si>
  <si>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</si>
  <si>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</si>
  <si>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</si>
  <si>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</si>
  <si>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</si>
  <si>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</si>
  <si>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</si>
  <si>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</si>
  <si>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</si>
  <si>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</si>
  <si>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</si>
  <si>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</si>
  <si>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</si>
  <si>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</si>
  <si>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</si>
  <si>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</si>
  <si>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</si>
  <si>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</si>
  <si>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</si>
  <si>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</si>
  <si>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</si>
  <si>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</si>
  <si>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</si>
  <si>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</si>
  <si>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</si>
  <si>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</si>
  <si>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</si>
  <si>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</si>
  <si>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</si>
  <si>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</si>
  <si>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</si>
  <si>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</si>
  <si>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</si>
  <si>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</si>
  <si>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</si>
  <si>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</si>
  <si>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</si>
  <si>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</si>
  <si>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</si>
  <si>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</si>
  <si>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</si>
  <si>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</si>
  <si>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</si>
  <si>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</si>
  <si>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</si>
  <si>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</si>
  <si>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</si>
  <si>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</si>
  <si>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</si>
  <si>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</si>
  <si>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</si>
  <si>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</si>
  <si>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</si>
  <si>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</si>
  <si>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</si>
  <si>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</si>
  <si>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</si>
  <si>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</si>
  <si>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</si>
  <si>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</si>
  <si>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</si>
  <si>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</si>
  <si>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</si>
  <si>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</si>
  <si>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</si>
  <si>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</si>
  <si>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</si>
  <si>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</si>
  <si>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</si>
  <si>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</si>
  <si>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</si>
  <si>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</si>
  <si>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</si>
  <si>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</si>
  <si>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</si>
  <si>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</si>
  <si>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</si>
  <si>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</si>
  <si>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</si>
  <si>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</si>
  <si>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</si>
  <si>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</si>
  <si>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</si>
  <si>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</si>
  <si>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</si>
  <si>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</si>
  <si>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</si>
  <si>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</si>
  <si>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</si>
  <si>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</si>
  <si>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</si>
  <si>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</si>
  <si>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</si>
  <si>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</si>
  <si>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</si>
  <si>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</si>
  <si>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</si>
  <si>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</si>
  <si>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</si>
  <si>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</si>
  <si>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</si>
  <si>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</si>
  <si>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</si>
  <si>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</si>
  <si>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</si>
  <si>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</si>
  <si>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</si>
  <si>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</si>
  <si>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</si>
  <si>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</si>
  <si>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</si>
  <si>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</si>
  <si>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</si>
  <si>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</si>
  <si>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</si>
  <si>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</si>
  <si>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</si>
  <si>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</si>
  <si>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</si>
  <si>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</si>
  <si>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</si>
  <si>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</si>
  <si>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</si>
  <si>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</si>
  <si>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</si>
  <si>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</si>
  <si>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</si>
  <si>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</si>
  <si>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</si>
  <si>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</si>
  <si>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</si>
  <si>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</si>
  <si>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</si>
  <si>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</si>
  <si>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</si>
  <si>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</si>
  <si>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</si>
  <si>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</si>
  <si>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</si>
  <si>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</si>
  <si>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</si>
  <si>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</si>
  <si>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</si>
  <si>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</si>
  <si>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</si>
  <si>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</si>
  <si>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</si>
  <si>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</si>
  <si>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</si>
  <si>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</si>
  <si>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</si>
  <si>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</si>
  <si>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</si>
  <si>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</si>
  <si>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</si>
  <si>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</si>
  <si>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</si>
  <si>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</si>
  <si>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</si>
  <si>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</si>
  <si>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0.43</t>
  </si>
  <si>
    <t>▲ 3.55</t>
  </si>
  <si>
    <t>一般会計</t>
  </si>
  <si>
    <t>簡易水道事業特別会計</t>
  </si>
  <si>
    <t>国民健康保険特別会計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</si>
  <si>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</si>
  <si>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</si>
  <si>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</si>
  <si>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</si>
  <si>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</si>
  <si>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</si>
  <si>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</si>
  <si>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</si>
  <si>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</si>
  <si>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10"/>
  </si>
  <si>
    <t>敬老福祉基金</t>
    <rPh sb="0" eb="2">
      <t>ケイロウ</t>
    </rPh>
    <rPh sb="2" eb="4">
      <t>フクシ</t>
    </rPh>
    <rPh sb="4" eb="6">
      <t>キキン</t>
    </rPh>
    <phoneticPr fontId="10"/>
  </si>
  <si>
    <t>農産物価格安定基金</t>
    <rPh sb="0" eb="3">
      <t>ノウサンブツ</t>
    </rPh>
    <rPh sb="3" eb="5">
      <t>カカク</t>
    </rPh>
    <rPh sb="5" eb="7">
      <t>アンテイ</t>
    </rPh>
    <rPh sb="7" eb="9">
      <t>キキン</t>
    </rPh>
    <phoneticPr fontId="10"/>
  </si>
  <si>
    <t>畑地かんがい排水施設管理基金</t>
    <rPh sb="0" eb="2">
      <t>ハタケチ</t>
    </rPh>
    <rPh sb="6" eb="8">
      <t>ハイスイ</t>
    </rPh>
    <rPh sb="8" eb="10">
      <t>シセツ</t>
    </rPh>
    <rPh sb="10" eb="12">
      <t>カンリ</t>
    </rPh>
    <rPh sb="12" eb="14">
      <t>キキン</t>
    </rPh>
    <phoneticPr fontId="10"/>
  </si>
  <si>
    <t>ふるさと創生基金</t>
    <rPh sb="4" eb="6">
      <t>ソウセイ</t>
    </rPh>
    <rPh sb="6" eb="8">
      <t>キキン</t>
    </rPh>
    <phoneticPr fontId="10"/>
  </si>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</sst>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B12-44D8-9ECB-A4F3D6F628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180527</c:v>
                </c:pt>
                <c:pt idx="1">
                  <c:v>340454</c:v>
                </c:pt>
                <c:pt idx="2">
                  <c:v>437487</c:v>
                </c:pt>
                <c:pt idx="3">
                  <c:v>200889</c:v>
                </c:pt>
                <c:pt idx="4">
                  <c:v>164426</c:v>
                </c:pt>
              </c:numCache>
            </c:numRef>
          </c:val>
          <c:smooth val="0"/>
          <c:extLst>
            <c:ext xmlns:c16="http://schemas.microsoft.com/office/drawing/2014/chart" uri="{C3380CC4-5D6E-409C-BE32-E72D297353CC}">
              <c16:uniqueId val="{00000001-4B12-44D8-9ECB-A4F3D6F628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c:v>
                </c:pt>
                <c:pt idx="1">
                  <c:v>3.45</c:v>
                </c:pt>
                <c:pt idx="2">
                  <c:v>8.8000000000000007</c:v>
                </c:pt>
                <c:pt idx="3">
                  <c:v>5.47</c:v>
                </c:pt>
                <c:pt idx="4">
                  <c:v>4.7300000000000004</c:v>
                </c:pt>
              </c:numCache>
            </c:numRef>
          </c:val>
          <c:extLst>
            <c:ext xmlns:c16="http://schemas.microsoft.com/office/drawing/2014/chart" uri="{C3380CC4-5D6E-409C-BE32-E72D297353CC}">
              <c16:uniqueId val="{00000000-270A-41E0-A754-6F538995CC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c:v>
                </c:pt>
                <c:pt idx="1">
                  <c:v>15.01</c:v>
                </c:pt>
                <c:pt idx="2">
                  <c:v>21.98</c:v>
                </c:pt>
                <c:pt idx="3">
                  <c:v>22.52</c:v>
                </c:pt>
                <c:pt idx="4">
                  <c:v>24.93</c:v>
                </c:pt>
              </c:numCache>
            </c:numRef>
          </c:val>
          <c:extLst>
            <c:ext xmlns:c16="http://schemas.microsoft.com/office/drawing/2014/chart" uri="{C3380CC4-5D6E-409C-BE32-E72D297353CC}">
              <c16:uniqueId val="{00000001-270A-41E0-A754-6F538995CC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-0.43</c:v>
                </c:pt>
                <c:pt idx="1">
                  <c:v>5.23</c:v>
                </c:pt>
                <c:pt idx="2">
                  <c:v>13.95</c:v>
                </c:pt>
                <c:pt idx="3">
                  <c:v>-3.55</c:v>
                </c:pt>
                <c:pt idx="4">
                  <c:v>2.0299999999999998</c:v>
                </c:pt>
              </c:numCache>
            </c:numRef>
          </c:val>
          <c:smooth val="0"/>
          <c:extLst>
            <c:ext xmlns:c16="http://schemas.microsoft.com/office/drawing/2014/chart" uri="{C3380CC4-5D6E-409C-BE32-E72D297353CC}">
              <c16:uniqueId val="{00000002-270A-41E0-A754-6F538995CC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08F-4837-B5E0-E8C0BCBF0B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8F-4837-B5E0-E8C0BCBF0B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8F-4837-B5E0-E8C0BCBF0B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8F-4837-B5E0-E8C0BCBF0B1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08F-4837-B5E0-E8C0BCBF0B1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C08F-4837-B5E0-E8C0BCBF0B1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0.11</c:v>
                </c:pt>
              </c:numCache>
            </c:numRef>
          </c:val>
          <c:extLst>
            <c:ext xmlns:c16="http://schemas.microsoft.com/office/drawing/2014/chart" uri="{C3380CC4-5D6E-409C-BE32-E72D297353CC}">
              <c16:uniqueId val="{00000006-C08F-4837-B5E0-E8C0BCBF0B1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0</c:v>
                </c:pt>
                <c:pt idx="4">
                  <c:v>#N/A</c:v>
                </c:pt>
                <c:pt idx="5">
                  <c:v>0</c:v>
                </c:pt>
                <c:pt idx="6">
                  <c:v>#N/A</c:v>
                </c:pt>
                <c:pt idx="7">
                  <c:v>0.15</c:v>
                </c:pt>
                <c:pt idx="8">
                  <c:v>#N/A</c:v>
                </c:pt>
                <c:pt idx="9">
                  <c:v>0.15</c:v>
                </c:pt>
              </c:numCache>
            </c:numRef>
          </c:val>
          <c:extLst>
            <c:ext xmlns:c16="http://schemas.microsoft.com/office/drawing/2014/chart" uri="{C3380CC4-5D6E-409C-BE32-E72D297353CC}">
              <c16:uniqueId val="{00000007-C08F-4837-B5E0-E8C0BCBF0B10}"/>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0.89</c:v>
                </c:pt>
              </c:numCache>
            </c:numRef>
          </c:val>
          <c:extLst>
            <c:ext xmlns:c16="http://schemas.microsoft.com/office/drawing/2014/chart" uri="{C3380CC4-5D6E-409C-BE32-E72D297353CC}">
              <c16:uniqueId val="{00000008-C08F-4837-B5E0-E8C0BCBF0B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0.4</c:v>
                </c:pt>
                <c:pt idx="2">
                  <c:v>#N/A</c:v>
                </c:pt>
                <c:pt idx="3">
                  <c:v>3.45</c:v>
                </c:pt>
                <c:pt idx="4">
                  <c:v>#N/A</c:v>
                </c:pt>
                <c:pt idx="5">
                  <c:v>8.8000000000000007</c:v>
                </c:pt>
                <c:pt idx="6">
                  <c:v>#N/A</c:v>
                </c:pt>
                <c:pt idx="7">
                  <c:v>5.46</c:v>
                </c:pt>
                <c:pt idx="8">
                  <c:v>#N/A</c:v>
                </c:pt>
                <c:pt idx="9">
                  <c:v>4.72</c:v>
                </c:pt>
              </c:numCache>
            </c:numRef>
          </c:val>
          <c:extLst>
            <c:ext xmlns:c16="http://schemas.microsoft.com/office/drawing/2014/chart" uri="{C3380CC4-5D6E-409C-BE32-E72D297353CC}">
              <c16:uniqueId val="{00000009-C08F-4837-B5E0-E8C0BCBF0B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206</c:v>
                </c:pt>
                <c:pt idx="5">
                  <c:v>204</c:v>
                </c:pt>
                <c:pt idx="8">
                  <c:v>220</c:v>
                </c:pt>
                <c:pt idx="11">
                  <c:v>214</c:v>
                </c:pt>
                <c:pt idx="14">
                  <c:v>211</c:v>
                </c:pt>
              </c:numCache>
            </c:numRef>
          </c:val>
          <c:extLst>
            <c:ext xmlns:c16="http://schemas.microsoft.com/office/drawing/2014/chart" uri="{C3380CC4-5D6E-409C-BE32-E72D297353CC}">
              <c16:uniqueId val="{00000000-D516-4D18-8B28-297E3FAD56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16-4D18-8B28-297E3FAD56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16-4D18-8B28-297E3FAD56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20</c:v>
                </c:pt>
                <c:pt idx="9">
                  <c:v>6</c:v>
                </c:pt>
                <c:pt idx="12">
                  <c:v>2</c:v>
                </c:pt>
              </c:numCache>
            </c:numRef>
          </c:val>
          <c:extLst>
            <c:ext xmlns:c16="http://schemas.microsoft.com/office/drawing/2014/chart" uri="{C3380CC4-5D6E-409C-BE32-E72D297353CC}">
              <c16:uniqueId val="{00000003-D516-4D18-8B28-297E3FAD56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c:v>
                </c:pt>
                <c:pt idx="3">
                  <c:v>28</c:v>
                </c:pt>
                <c:pt idx="6">
                  <c:v>31</c:v>
                </c:pt>
                <c:pt idx="9">
                  <c:v>31</c:v>
                </c:pt>
                <c:pt idx="12">
                  <c:v>33</c:v>
                </c:pt>
              </c:numCache>
            </c:numRef>
          </c:val>
          <c:extLst>
            <c:ext xmlns:c16="http://schemas.microsoft.com/office/drawing/2014/chart" uri="{C3380CC4-5D6E-409C-BE32-E72D297353CC}">
              <c16:uniqueId val="{00000004-D516-4D18-8B28-297E3FAD56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16-4D18-8B28-297E3FAD56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16-4D18-8B28-297E3FAD56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235</c:v>
                </c:pt>
                <c:pt idx="3">
                  <c:v>230</c:v>
                </c:pt>
                <c:pt idx="6">
                  <c:v>246</c:v>
                </c:pt>
                <c:pt idx="9">
                  <c:v>245</c:v>
                </c:pt>
                <c:pt idx="12">
                  <c:v>242</c:v>
                </c:pt>
              </c:numCache>
            </c:numRef>
          </c:val>
          <c:extLst>
            <c:ext xmlns:c16="http://schemas.microsoft.com/office/drawing/2014/chart" uri="{C3380CC4-5D6E-409C-BE32-E72D297353CC}">
              <c16:uniqueId val="{00000007-D516-4D18-8B28-297E3FAD56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c:v>
                </c:pt>
                <c:pt idx="2">
                  <c:v>#N/A</c:v>
                </c:pt>
                <c:pt idx="3">
                  <c:v>#N/A</c:v>
                </c:pt>
                <c:pt idx="4">
                  <c:v>76</c:v>
                </c:pt>
                <c:pt idx="5">
                  <c:v>#N/A</c:v>
                </c:pt>
                <c:pt idx="6">
                  <c:v>#N/A</c:v>
                </c:pt>
                <c:pt idx="7">
                  <c:v>77</c:v>
                </c:pt>
                <c:pt idx="8">
                  <c:v>#N/A</c:v>
                </c:pt>
                <c:pt idx="9">
                  <c:v>#N/A</c:v>
                </c:pt>
                <c:pt idx="10">
                  <c:v>68</c:v>
                </c:pt>
                <c:pt idx="11">
                  <c:v>#N/A</c:v>
                </c:pt>
                <c:pt idx="12">
                  <c:v>#N/A</c:v>
                </c:pt>
                <c:pt idx="13">
                  <c:v>66</c:v>
                </c:pt>
                <c:pt idx="14">
                  <c:v>#N/A</c:v>
                </c:pt>
              </c:numCache>
            </c:numRef>
          </c:val>
          <c:smooth val="0"/>
          <c:extLst>
            <c:ext xmlns:c16="http://schemas.microsoft.com/office/drawing/2014/chart" uri="{C3380CC4-5D6E-409C-BE32-E72D297353CC}">
              <c16:uniqueId val="{00000008-D516-4D18-8B28-297E3FAD56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1723</c:v>
                </c:pt>
                <c:pt idx="5">
                  <c:v>1669</c:v>
                </c:pt>
                <c:pt idx="8">
                  <c:v>1685</c:v>
                </c:pt>
                <c:pt idx="11">
                  <c:v>1621</c:v>
                </c:pt>
                <c:pt idx="14">
                  <c:v>1586</c:v>
                </c:pt>
              </c:numCache>
            </c:numRef>
          </c:val>
          <c:extLst>
            <c:ext xmlns:c16="http://schemas.microsoft.com/office/drawing/2014/chart" uri="{C3380CC4-5D6E-409C-BE32-E72D297353CC}">
              <c16:uniqueId val="{00000000-0238-473B-87EC-1B5DA1AA7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359</c:v>
                </c:pt>
                <c:pt idx="5">
                  <c:v>376</c:v>
                </c:pt>
                <c:pt idx="8">
                  <c:v>388</c:v>
                </c:pt>
                <c:pt idx="11">
                  <c:v>374</c:v>
                </c:pt>
                <c:pt idx="14">
                  <c:v>368</c:v>
                </c:pt>
              </c:numCache>
            </c:numRef>
          </c:val>
          <c:extLst>
            <c:ext xmlns:c16="http://schemas.microsoft.com/office/drawing/2014/chart" uri="{C3380CC4-5D6E-409C-BE32-E72D297353CC}">
              <c16:uniqueId val="{00000001-0238-473B-87EC-1B5DA1AA7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1198</c:v>
                </c:pt>
                <c:pt idx="5">
                  <c:v>1006</c:v>
                </c:pt>
                <c:pt idx="8">
                  <c:v>1373</c:v>
                </c:pt>
                <c:pt idx="11">
                  <c:v>1444</c:v>
                </c:pt>
                <c:pt idx="14">
                  <c:v>1482</c:v>
                </c:pt>
              </c:numCache>
            </c:numRef>
          </c:val>
          <c:extLst>
            <c:ext xmlns:c16="http://schemas.microsoft.com/office/drawing/2014/chart" uri="{C3380CC4-5D6E-409C-BE32-E72D297353CC}">
              <c16:uniqueId val="{00000002-0238-473B-87EC-1B5DA1AA7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38-473B-87EC-1B5DA1AA7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38-473B-87EC-1B5DA1AA7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38-473B-87EC-1B5DA1AA7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261</c:v>
                </c:pt>
                <c:pt idx="3">
                  <c:v>289</c:v>
                </c:pt>
                <c:pt idx="6">
                  <c:v>280</c:v>
                </c:pt>
                <c:pt idx="9">
                  <c:v>288</c:v>
                </c:pt>
                <c:pt idx="12">
                  <c:v>285</c:v>
                </c:pt>
              </c:numCache>
            </c:numRef>
          </c:val>
          <c:extLst>
            <c:ext xmlns:c16="http://schemas.microsoft.com/office/drawing/2014/chart" uri="{C3380CC4-5D6E-409C-BE32-E72D297353CC}">
              <c16:uniqueId val="{00000006-0238-473B-87EC-1B5DA1AA7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c:v>
                </c:pt>
                <c:pt idx="3">
                  <c:v>29</c:v>
                </c:pt>
                <c:pt idx="6">
                  <c:v>11</c:v>
                </c:pt>
                <c:pt idx="9">
                  <c:v>6</c:v>
                </c:pt>
                <c:pt idx="12">
                  <c:v>4</c:v>
                </c:pt>
              </c:numCache>
            </c:numRef>
          </c:val>
          <c:extLst>
            <c:ext xmlns:c16="http://schemas.microsoft.com/office/drawing/2014/chart" uri="{C3380CC4-5D6E-409C-BE32-E72D297353CC}">
              <c16:uniqueId val="{00000007-0238-473B-87EC-1B5DA1AA7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326</c:v>
                </c:pt>
                <c:pt idx="3">
                  <c:v>336</c:v>
                </c:pt>
                <c:pt idx="6">
                  <c:v>318</c:v>
                </c:pt>
                <c:pt idx="9">
                  <c:v>341</c:v>
                </c:pt>
                <c:pt idx="12">
                  <c:v>599</c:v>
                </c:pt>
              </c:numCache>
            </c:numRef>
          </c:val>
          <c:extLst>
            <c:ext xmlns:c16="http://schemas.microsoft.com/office/drawing/2014/chart" uri="{C3380CC4-5D6E-409C-BE32-E72D297353CC}">
              <c16:uniqueId val="{00000008-0238-473B-87EC-1B5DA1AA7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238-473B-87EC-1B5DA1AA7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2306</c:v>
                </c:pt>
                <c:pt idx="3">
                  <c:v>2281</c:v>
                </c:pt>
                <c:pt idx="6">
                  <c:v>2351</c:v>
                </c:pt>
                <c:pt idx="9">
                  <c:v>2246</c:v>
                </c:pt>
                <c:pt idx="12">
                  <c:v>2198</c:v>
                </c:pt>
              </c:numCache>
            </c:numRef>
          </c:val>
          <c:extLst>
            <c:ext xmlns:c16="http://schemas.microsoft.com/office/drawing/2014/chart" uri="{C3380CC4-5D6E-409C-BE32-E72D297353CC}">
              <c16:uniqueId val="{0000000A-0238-473B-87EC-1B5DA1AA7B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38-473B-87EC-1B5DA1AA7B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333</c:v>
                </c:pt>
                <c:pt idx="1">
                  <c:v>333</c:v>
                </c:pt>
                <c:pt idx="2">
                  <c:v>374</c:v>
                </c:pt>
              </c:numCache>
            </c:numRef>
          </c:val>
          <c:extLst>
            <c:ext xmlns:c16="http://schemas.microsoft.com/office/drawing/2014/chart" uri="{C3380CC4-5D6E-409C-BE32-E72D297353CC}">
              <c16:uniqueId val="{00000000-B194-4F68-900C-FDD8268C3A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137</c:v>
                </c:pt>
                <c:pt idx="1">
                  <c:v>137</c:v>
                </c:pt>
                <c:pt idx="2">
                  <c:v>143</c:v>
                </c:pt>
              </c:numCache>
            </c:numRef>
          </c:val>
          <c:extLst>
            <c:ext xmlns:c16="http://schemas.microsoft.com/office/drawing/2014/chart" uri="{C3380CC4-5D6E-409C-BE32-E72D297353CC}">
              <c16:uniqueId val="{00000001-B194-4F68-900C-FDD8268C3A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886</c:v>
                </c:pt>
                <c:pt idx="1">
                  <c:v>956</c:v>
                </c:pt>
                <c:pt idx="2">
                  <c:v>955</c:v>
                </c:pt>
              </c:numCache>
            </c:numRef>
          </c:val>
          <c:extLst>
            <c:ext xmlns:c16="http://schemas.microsoft.com/office/drawing/2014/chart" uri="{C3380CC4-5D6E-409C-BE32-E72D297353CC}">
              <c16:uniqueId val="{00000002-B194-4F68-900C-FDD8268C3A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
967
280.09
2,813,507
2,740,140
70,881
1,499,827
2,198,220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令和５年度においては</a:t>
          </a:r>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年度財政力指数</a:t>
          </a:r>
          <a:r>
            <a:rPr kumimoji="1" lang="ja-JP" altLang="en-US" sz="900" b="0" i="0" baseline="0">
              <a:solidFill>
                <a:schemeClr val="dk1"/>
              </a:solidFill>
              <a:effectLst/>
              <a:latin typeface="+mn-lt"/>
              <a:ea typeface="+mn-ea"/>
              <a:cs typeface="+mn-cs"/>
            </a:rPr>
            <a:t>より</a:t>
          </a:r>
          <a:r>
            <a:rPr kumimoji="1" lang="en-US" altLang="ja-JP" sz="900" b="0" i="0" baseline="0">
              <a:solidFill>
                <a:schemeClr val="dk1"/>
              </a:solidFill>
              <a:effectLst/>
              <a:latin typeface="+mn-lt"/>
              <a:ea typeface="+mn-ea"/>
              <a:cs typeface="+mn-cs"/>
            </a:rPr>
            <a:t>0.02</a:t>
          </a:r>
          <a:r>
            <a:rPr kumimoji="1" lang="ja-JP" altLang="en-US" sz="900" b="0" i="0" baseline="0">
              <a:solidFill>
                <a:schemeClr val="dk1"/>
              </a:solidFill>
              <a:effectLst/>
              <a:latin typeface="+mn-lt"/>
              <a:ea typeface="+mn-ea"/>
              <a:cs typeface="+mn-cs"/>
            </a:rPr>
            <a:t>減少となった。類似団体との比較では</a:t>
          </a:r>
          <a:r>
            <a:rPr kumimoji="1" lang="ja-JP" altLang="ja-JP" sz="900" b="0" i="0" baseline="0">
              <a:solidFill>
                <a:schemeClr val="dk1"/>
              </a:solidFill>
              <a:effectLst/>
              <a:latin typeface="+mn-lt"/>
              <a:ea typeface="+mn-ea"/>
              <a:cs typeface="+mn-cs"/>
            </a:rPr>
            <a:t>基準財政収入額の約</a:t>
          </a:r>
          <a:r>
            <a:rPr kumimoji="1" lang="en-US" altLang="ja-JP" sz="900" b="0" i="0" baseline="0">
              <a:solidFill>
                <a:schemeClr val="dk1"/>
              </a:solidFill>
              <a:effectLst/>
              <a:latin typeface="+mn-lt"/>
              <a:ea typeface="+mn-ea"/>
              <a:cs typeface="+mn-cs"/>
            </a:rPr>
            <a:t>70</a:t>
          </a:r>
          <a:r>
            <a:rPr kumimoji="1" lang="ja-JP" altLang="ja-JP" sz="900" b="0" i="0" baseline="0">
              <a:solidFill>
                <a:schemeClr val="dk1"/>
              </a:solidFill>
              <a:effectLst/>
              <a:latin typeface="+mn-lt"/>
              <a:ea typeface="+mn-ea"/>
              <a:cs typeface="+mn-cs"/>
            </a:rPr>
            <a:t>％を占める大型リゾート施設等の固定資産税等により類似団体平均を０．０</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上回っ</a:t>
          </a:r>
          <a:r>
            <a:rPr kumimoji="1" lang="ja-JP" altLang="en-US" sz="900" b="0" i="0" baseline="0">
              <a:solidFill>
                <a:schemeClr val="dk1"/>
              </a:solidFill>
              <a:effectLst/>
              <a:latin typeface="+mn-lt"/>
              <a:ea typeface="+mn-ea"/>
              <a:cs typeface="+mn-cs"/>
            </a:rPr>
            <a:t>ている</a:t>
          </a:r>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年度基準財政収入額では、令和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年度と対比して、</a:t>
          </a:r>
          <a:r>
            <a:rPr kumimoji="1" lang="ja-JP" altLang="en-US" sz="900" b="0" i="0" baseline="0">
              <a:solidFill>
                <a:schemeClr val="dk1"/>
              </a:solidFill>
              <a:effectLst/>
              <a:latin typeface="+mn-lt"/>
              <a:ea typeface="+mn-ea"/>
              <a:cs typeface="+mn-cs"/>
            </a:rPr>
            <a:t>コロナ禍の収束に伴うインバウンドの回復により</a:t>
          </a:r>
          <a:r>
            <a:rPr kumimoji="1" lang="ja-JP" altLang="ja-JP" sz="900" b="0" i="0" baseline="0">
              <a:solidFill>
                <a:schemeClr val="dk1"/>
              </a:solidFill>
              <a:effectLst/>
              <a:latin typeface="+mn-lt"/>
              <a:ea typeface="+mn-ea"/>
              <a:cs typeface="+mn-cs"/>
            </a:rPr>
            <a:t>、収入総額では </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％増、基準財政需要額では令和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年度対比</a:t>
          </a:r>
          <a:r>
            <a:rPr kumimoji="1" lang="en-US" altLang="ja-JP" sz="900" b="0" i="0" baseline="0">
              <a:solidFill>
                <a:schemeClr val="dk1"/>
              </a:solidFill>
              <a:effectLst/>
              <a:latin typeface="+mn-lt"/>
              <a:ea typeface="+mn-ea"/>
              <a:cs typeface="+mn-cs"/>
            </a:rPr>
            <a:t> 1.2</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増</a:t>
          </a:r>
          <a:r>
            <a:rPr kumimoji="1" lang="ja-JP" altLang="ja-JP" sz="900" b="0" i="0" baseline="0">
              <a:solidFill>
                <a:schemeClr val="dk1"/>
              </a:solidFill>
              <a:effectLst/>
              <a:latin typeface="+mn-lt"/>
              <a:ea typeface="+mn-ea"/>
              <a:cs typeface="+mn-cs"/>
            </a:rPr>
            <a:t>であった。　今後も継続的な行財政改革に沿った人件費の抑制、行政の効率化、使用料・手数料の見直し等を検討する一方で、滞納額の圧縮と税収の収納率向上に努め、投資的経費は必要事業の峻別を今後より一層徹底し、財政基盤の強化を官民連携にて図り、財政健全化に引き続き取り組む。</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8" name="直線コネクタ 67"/>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4" name="直線コネクタ 73"/>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125942</xdr:rowOff>
    </xdr:to>
    <xdr:cxnSp macro="">
      <xdr:nvCxnSpPr>
        <xdr:cNvPr id="77" name="直線コネクタ 76"/>
        <xdr:cNvCxnSpPr/>
      </xdr:nvCxnSpPr>
      <xdr:spPr>
        <a:xfrm flipV="1">
          <a:off x="1447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7" name="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89" name="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5" name="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令和３年度において</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コロナ禍を背景とした過年度分地方税の清算（</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対比 </a:t>
          </a:r>
          <a:r>
            <a:rPr kumimoji="1" lang="en-US" altLang="ja-JP" sz="900" b="0" i="0" baseline="0">
              <a:solidFill>
                <a:schemeClr val="dk1"/>
              </a:solidFill>
              <a:effectLst/>
              <a:latin typeface="+mn-lt"/>
              <a:ea typeface="+mn-ea"/>
              <a:cs typeface="+mn-cs"/>
            </a:rPr>
            <a:t>11.6</a:t>
          </a:r>
          <a:r>
            <a:rPr kumimoji="1" lang="ja-JP" altLang="ja-JP" sz="900" b="0" i="0" baseline="0">
              <a:solidFill>
                <a:schemeClr val="dk1"/>
              </a:solidFill>
              <a:effectLst/>
              <a:latin typeface="+mn-lt"/>
              <a:ea typeface="+mn-ea"/>
              <a:cs typeface="+mn-cs"/>
            </a:rPr>
            <a:t>％増）や地方交付税の増（</a:t>
          </a:r>
          <a:r>
            <a:rPr kumimoji="1" lang="en-US" altLang="ja-JP" sz="900" b="0" i="0" baseline="0">
              <a:solidFill>
                <a:schemeClr val="dk1"/>
              </a:solidFill>
              <a:effectLst/>
              <a:latin typeface="+mn-lt"/>
              <a:ea typeface="+mn-ea"/>
              <a:cs typeface="+mn-cs"/>
            </a:rPr>
            <a:t>R2</a:t>
          </a:r>
          <a:r>
            <a:rPr kumimoji="1" lang="ja-JP" altLang="ja-JP" sz="900" b="0" i="0" baseline="0">
              <a:solidFill>
                <a:schemeClr val="dk1"/>
              </a:solidFill>
              <a:effectLst/>
              <a:latin typeface="+mn-lt"/>
              <a:ea typeface="+mn-ea"/>
              <a:cs typeface="+mn-cs"/>
            </a:rPr>
            <a:t>対比 </a:t>
          </a:r>
          <a:r>
            <a:rPr kumimoji="1" lang="en-US" altLang="ja-JP" sz="900" b="0" i="0" baseline="0">
              <a:solidFill>
                <a:schemeClr val="dk1"/>
              </a:solidFill>
              <a:effectLst/>
              <a:latin typeface="+mn-lt"/>
              <a:ea typeface="+mn-ea"/>
              <a:cs typeface="+mn-cs"/>
            </a:rPr>
            <a:t>22.8%</a:t>
          </a:r>
          <a:r>
            <a:rPr kumimoji="1" lang="ja-JP" altLang="ja-JP" sz="900" b="0" i="0" baseline="0">
              <a:solidFill>
                <a:schemeClr val="dk1"/>
              </a:solidFill>
              <a:effectLst/>
              <a:latin typeface="+mn-lt"/>
              <a:ea typeface="+mn-ea"/>
              <a:cs typeface="+mn-cs"/>
            </a:rPr>
            <a:t>増）</a:t>
          </a:r>
          <a:r>
            <a:rPr kumimoji="1" lang="ja-JP" altLang="en-US" sz="900" b="0" i="0" baseline="0">
              <a:solidFill>
                <a:schemeClr val="dk1"/>
              </a:solidFill>
              <a:effectLst/>
              <a:latin typeface="+mn-lt"/>
              <a:ea typeface="+mn-ea"/>
              <a:cs typeface="+mn-cs"/>
            </a:rPr>
            <a:t>により経常収支比率が大きく改善したが、これは一時的</a:t>
          </a:r>
          <a:r>
            <a:rPr kumimoji="1" lang="ja-JP" altLang="ja-JP" sz="900" b="0" i="0" baseline="0">
              <a:solidFill>
                <a:schemeClr val="dk1"/>
              </a:solidFill>
              <a:effectLst/>
              <a:latin typeface="+mn-lt"/>
              <a:ea typeface="+mn-ea"/>
              <a:cs typeface="+mn-cs"/>
            </a:rPr>
            <a:t>なものであ</a:t>
          </a:r>
          <a:r>
            <a:rPr kumimoji="1" lang="ja-JP" altLang="en-US" sz="900" b="0" i="0" baseline="0">
              <a:solidFill>
                <a:schemeClr val="dk1"/>
              </a:solidFill>
              <a:effectLst/>
              <a:latin typeface="+mn-lt"/>
              <a:ea typeface="+mn-ea"/>
              <a:cs typeface="+mn-cs"/>
            </a:rPr>
            <a:t>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翌年度は例年並みであった。令和５年度においては前年</a:t>
          </a:r>
          <a:r>
            <a:rPr kumimoji="1" lang="ja-JP" altLang="ja-JP" sz="900" b="0" i="0" baseline="0">
              <a:solidFill>
                <a:schemeClr val="dk1"/>
              </a:solidFill>
              <a:effectLst/>
              <a:latin typeface="+mn-lt"/>
              <a:ea typeface="+mn-ea"/>
              <a:cs typeface="+mn-cs"/>
            </a:rPr>
            <a:t>比 </a:t>
          </a:r>
          <a:r>
            <a:rPr kumimoji="1" lang="en-US" altLang="ja-JP" sz="900" b="0" i="0" baseline="0">
              <a:solidFill>
                <a:schemeClr val="dk1"/>
              </a:solidFill>
              <a:effectLst/>
              <a:latin typeface="+mn-lt"/>
              <a:ea typeface="+mn-ea"/>
              <a:cs typeface="+mn-cs"/>
            </a:rPr>
            <a:t>4.6</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となり、村の経常収支比率は</a:t>
          </a:r>
          <a:r>
            <a:rPr kumimoji="1" lang="ja-JP" altLang="en-US" sz="900" b="0" i="0" baseline="0">
              <a:solidFill>
                <a:schemeClr val="dk1"/>
              </a:solidFill>
              <a:effectLst/>
              <a:latin typeface="+mn-lt"/>
              <a:ea typeface="+mn-ea"/>
              <a:cs typeface="+mn-cs"/>
            </a:rPr>
            <a:t>改善傾向にある</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村の財政力指数から鑑みて、交付税が総収入の約 </a:t>
          </a:r>
          <a:r>
            <a:rPr kumimoji="1" lang="en-US" altLang="ja-JP" sz="900" b="0" i="0" baseline="0">
              <a:solidFill>
                <a:schemeClr val="dk1"/>
              </a:solidFill>
              <a:effectLst/>
              <a:latin typeface="+mn-lt"/>
              <a:ea typeface="+mn-ea"/>
              <a:cs typeface="+mn-cs"/>
            </a:rPr>
            <a:t>42</a:t>
          </a:r>
          <a:r>
            <a:rPr kumimoji="1" lang="ja-JP" altLang="ja-JP" sz="900" b="0" i="0" baseline="0">
              <a:solidFill>
                <a:schemeClr val="dk1"/>
              </a:solidFill>
              <a:effectLst/>
              <a:latin typeface="+mn-lt"/>
              <a:ea typeface="+mn-ea"/>
              <a:cs typeface="+mn-cs"/>
            </a:rPr>
            <a:t>％を占める現状を念頭に、今後も自主財源を確保し経常経費の抑制に努めるよう取り進めながら、今後においても職員の採用は退職者の補充を原則とするとともに、財務書類より有形固定資産減価償却率が</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割程度であることを踏まえた公共施設等の長寿命化による適正管理及び事業の見直しを含め持続可能な事業への検討を進め、物件費の節減等によって、令和</a:t>
          </a:r>
          <a:r>
            <a:rPr kumimoji="1" lang="en-US" altLang="ja-JP" sz="900" b="0" i="0" baseline="0">
              <a:solidFill>
                <a:schemeClr val="dk1"/>
              </a:solidFill>
              <a:effectLst/>
              <a:latin typeface="+mn-lt"/>
              <a:ea typeface="+mn-ea"/>
              <a:cs typeface="+mn-cs"/>
            </a:rPr>
            <a:t>8</a:t>
          </a:r>
          <a:r>
            <a:rPr kumimoji="1" lang="ja-JP" altLang="ja-JP" sz="900" b="0" i="0" baseline="0">
              <a:solidFill>
                <a:schemeClr val="dk1"/>
              </a:solidFill>
              <a:effectLst/>
              <a:latin typeface="+mn-lt"/>
              <a:ea typeface="+mn-ea"/>
              <a:cs typeface="+mn-cs"/>
            </a:rPr>
            <a:t>年度を目途に経常収支比率の</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ヵ年平均 </a:t>
          </a:r>
          <a:r>
            <a:rPr kumimoji="1" lang="en-US" altLang="ja-JP" sz="900" b="0" i="0" baseline="0">
              <a:solidFill>
                <a:schemeClr val="dk1"/>
              </a:solidFill>
              <a:effectLst/>
              <a:latin typeface="+mn-lt"/>
              <a:ea typeface="+mn-ea"/>
              <a:cs typeface="+mn-cs"/>
            </a:rPr>
            <a:t>95</a:t>
          </a:r>
          <a:r>
            <a:rPr kumimoji="1" lang="ja-JP" altLang="ja-JP" sz="900" b="0" i="0" baseline="0">
              <a:solidFill>
                <a:schemeClr val="dk1"/>
              </a:solidFill>
              <a:effectLst/>
              <a:latin typeface="+mn-lt"/>
              <a:ea typeface="+mn-ea"/>
              <a:cs typeface="+mn-cs"/>
            </a:rPr>
            <a:t>％未満を目標とする。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130447</xdr:rowOff>
    </xdr:from>
    <xdr:to>
      <xdr:col>23</xdr:col>
      <xdr:colOff>133350</xdr:colOff>
      <xdr:row>65</xdr:row>
      <xdr:rowOff>116115</xdr:rowOff>
    </xdr:to>
    <xdr:cxnSp macro="">
      <xdr:nvCxnSpPr>
        <xdr:cNvPr id="128" name="直線コネクタ 127"/>
        <xdr:cNvCxnSpPr/>
      </xdr:nvCxnSpPr>
      <xdr:spPr>
        <a:xfrm flipV="1">
          <a:off x="4953000" y="10074547"/>
          <a:ext cx="0" cy="11858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88192</xdr:rowOff>
    </xdr:from>
    <xdr:ext cx="762000" cy="259045"/>
    <xdr:sp macro="" textlink="">
      <xdr:nvSpPr>
        <xdr:cNvPr id="129" name="財政構造の弾力性最小値テキスト"/>
        <xdr:cNvSpPr txBox="1"/>
      </xdr:nvSpPr>
      <xdr:spPr>
        <a:xfrm>
          <a:off x="5041900" y="1123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116115</xdr:rowOff>
    </xdr:from>
    <xdr:to>
      <xdr:col>24</xdr:col>
      <xdr:colOff>12700</xdr:colOff>
      <xdr:row>65</xdr:row>
      <xdr:rowOff>116115</xdr:rowOff>
    </xdr:to>
    <xdr:cxnSp macro="">
      <xdr:nvCxnSpPr>
        <xdr:cNvPr id="130" name="直線コネクタ 129"/>
        <xdr:cNvCxnSpPr/>
      </xdr:nvCxnSpPr>
      <xdr:spPr>
        <a:xfrm>
          <a:off x="4864100" y="112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45374</xdr:rowOff>
    </xdr:from>
    <xdr:ext cx="762000" cy="259045"/>
    <xdr:sp macro="" textlink="">
      <xdr:nvSpPr>
        <xdr:cNvPr id="131" name="財政構造の弾力性最大値テキスト"/>
        <xdr:cNvSpPr txBox="1"/>
      </xdr:nvSpPr>
      <xdr:spPr>
        <a:xfrm>
          <a:off x="5041900" y="98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130447</xdr:rowOff>
    </xdr:from>
    <xdr:to>
      <xdr:col>24</xdr:col>
      <xdr:colOff>12700</xdr:colOff>
      <xdr:row>58</xdr:row>
      <xdr:rowOff>130447</xdr:rowOff>
    </xdr:to>
    <xdr:cxnSp macro="">
      <xdr:nvCxnSpPr>
        <xdr:cNvPr id="132" name="直線コネクタ 131"/>
        <xdr:cNvCxnSpPr/>
      </xdr:nvCxnSpPr>
      <xdr:spPr>
        <a:xfrm>
          <a:off x="4864100" y="1007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84183</xdr:rowOff>
    </xdr:from>
    <xdr:to>
      <xdr:col>23</xdr:col>
      <xdr:colOff>133350</xdr:colOff>
      <xdr:row>65</xdr:row>
      <xdr:rowOff>71301</xdr:rowOff>
    </xdr:to>
    <xdr:cxnSp macro="">
      <xdr:nvCxnSpPr>
        <xdr:cNvPr id="133" name="直線コネクタ 132"/>
        <xdr:cNvCxnSpPr/>
      </xdr:nvCxnSpPr>
      <xdr:spPr>
        <a:xfrm flipV="1">
          <a:off x="4114800" y="11056983"/>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4"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5" name="フローチャート: 判断 134"/>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161653</xdr:rowOff>
    </xdr:from>
    <xdr:to>
      <xdr:col>19</xdr:col>
      <xdr:colOff>133350</xdr:colOff>
      <xdr:row>65</xdr:row>
      <xdr:rowOff>71301</xdr:rowOff>
    </xdr:to>
    <xdr:cxnSp macro="">
      <xdr:nvCxnSpPr>
        <xdr:cNvPr id="136" name="直線コネクタ 135"/>
        <xdr:cNvCxnSpPr/>
      </xdr:nvCxnSpPr>
      <xdr:spPr>
        <a:xfrm>
          <a:off x="3225800" y="10791553"/>
          <a:ext cx="889000" cy="4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45357</xdr:rowOff>
    </xdr:from>
    <xdr:to>
      <xdr:col>19</xdr:col>
      <xdr:colOff>184150</xdr:colOff>
      <xdr:row>62</xdr:row>
      <xdr:rowOff>146957</xdr:rowOff>
    </xdr:to>
    <xdr:sp macro="" textlink="">
      <xdr:nvSpPr>
        <xdr:cNvPr id="137" name="フローチャート: 判断 136"/>
        <xdr:cNvSpPr/>
      </xdr:nvSpPr>
      <xdr:spPr>
        <a:xfrm>
          <a:off x="4064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157134</xdr:rowOff>
    </xdr:from>
    <xdr:ext cx="736600" cy="259045"/>
    <xdr:sp macro="" textlink="">
      <xdr:nvSpPr>
        <xdr:cNvPr id="138" name="テキスト ボックス 137"/>
        <xdr:cNvSpPr txBox="1"/>
      </xdr:nvSpPr>
      <xdr:spPr>
        <a:xfrm>
          <a:off x="3733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161653</xdr:rowOff>
    </xdr:from>
    <xdr:to>
      <xdr:col>15</xdr:col>
      <xdr:colOff>82550</xdr:colOff>
      <xdr:row>68</xdr:row>
      <xdr:rowOff>29210</xdr:rowOff>
    </xdr:to>
    <xdr:cxnSp macro="">
      <xdr:nvCxnSpPr>
        <xdr:cNvPr id="139" name="直線コネクタ 138"/>
        <xdr:cNvCxnSpPr/>
      </xdr:nvCxnSpPr>
      <xdr:spPr>
        <a:xfrm flipV="1">
          <a:off x="2336800" y="10791553"/>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92710</xdr:rowOff>
    </xdr:from>
    <xdr:to>
      <xdr:col>15</xdr:col>
      <xdr:colOff>133350</xdr:colOff>
      <xdr:row>62</xdr:row>
      <xdr:rowOff>22860</xdr:rowOff>
    </xdr:to>
    <xdr:sp macro="" textlink="">
      <xdr:nvSpPr>
        <xdr:cNvPr id="140" name="フローチャート: 判断 139"/>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41" name="テキスト ボックス 140"/>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68</xdr:row>
      <xdr:rowOff>29210</xdr:rowOff>
    </xdr:to>
    <xdr:cxnSp macro="">
      <xdr:nvCxnSpPr>
        <xdr:cNvPr id="142" name="直線コネクタ 141"/>
        <xdr:cNvCxnSpPr/>
      </xdr:nvCxnSpPr>
      <xdr:spPr>
        <a:xfrm>
          <a:off x="1447800" y="1130173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86723</xdr:rowOff>
    </xdr:from>
    <xdr:to>
      <xdr:col>11</xdr:col>
      <xdr:colOff>82550</xdr:colOff>
      <xdr:row>63</xdr:row>
      <xdr:rowOff>16873</xdr:rowOff>
    </xdr:to>
    <xdr:sp macro="" textlink="">
      <xdr:nvSpPr>
        <xdr:cNvPr id="143" name="フローチャート: 判断 142"/>
        <xdr:cNvSpPr/>
      </xdr:nvSpPr>
      <xdr:spPr>
        <a:xfrm>
          <a:off x="2286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27050</xdr:rowOff>
    </xdr:from>
    <xdr:ext cx="762000" cy="259045"/>
    <xdr:sp macro="" textlink="">
      <xdr:nvSpPr>
        <xdr:cNvPr id="144" name="テキスト ボックス 143"/>
        <xdr:cNvSpPr txBox="1"/>
      </xdr:nvSpPr>
      <xdr:spPr>
        <a:xfrm>
          <a:off x="1955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131535</xdr:rowOff>
    </xdr:from>
    <xdr:to>
      <xdr:col>7</xdr:col>
      <xdr:colOff>31750</xdr:colOff>
      <xdr:row>63</xdr:row>
      <xdr:rowOff>61685</xdr:rowOff>
    </xdr:to>
    <xdr:sp macro="" textlink="">
      <xdr:nvSpPr>
        <xdr:cNvPr id="145" name="フローチャート: 判断 144"/>
        <xdr:cNvSpPr/>
      </xdr:nvSpPr>
      <xdr:spPr>
        <a:xfrm>
          <a:off x="1397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71862</xdr:rowOff>
    </xdr:from>
    <xdr:ext cx="762000" cy="259045"/>
    <xdr:sp macro="" textlink="">
      <xdr:nvSpPr>
        <xdr:cNvPr id="146" name="テキスト ボックス 145"/>
        <xdr:cNvSpPr txBox="1"/>
      </xdr:nvSpPr>
      <xdr:spPr>
        <a:xfrm>
          <a:off x="1066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33383</xdr:rowOff>
    </xdr:from>
    <xdr:to>
      <xdr:col>23</xdr:col>
      <xdr:colOff>184150</xdr:colOff>
      <xdr:row>64</xdr:row>
      <xdr:rowOff>134983</xdr:rowOff>
    </xdr:to>
    <xdr:sp macro="" textlink="">
      <xdr:nvSpPr>
        <xdr:cNvPr id="152" name="楕円 151"/>
        <xdr:cNvSpPr/>
      </xdr:nvSpPr>
      <xdr:spPr>
        <a:xfrm>
          <a:off x="4902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5460</xdr:rowOff>
    </xdr:from>
    <xdr:ext cx="762000" cy="259045"/>
    <xdr:sp macro="" textlink="">
      <xdr:nvSpPr>
        <xdr:cNvPr id="153" name="財政構造の弾力性該当値テキスト"/>
        <xdr:cNvSpPr txBox="1"/>
      </xdr:nvSpPr>
      <xdr:spPr>
        <a:xfrm>
          <a:off x="5041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20501</xdr:rowOff>
    </xdr:from>
    <xdr:to>
      <xdr:col>19</xdr:col>
      <xdr:colOff>184150</xdr:colOff>
      <xdr:row>65</xdr:row>
      <xdr:rowOff>122101</xdr:rowOff>
    </xdr:to>
    <xdr:sp macro="" textlink="">
      <xdr:nvSpPr>
        <xdr:cNvPr id="154" name="楕円 153"/>
        <xdr:cNvSpPr/>
      </xdr:nvSpPr>
      <xdr:spPr>
        <a:xfrm>
          <a:off x="4064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106878</xdr:rowOff>
    </xdr:from>
    <xdr:ext cx="736600" cy="259045"/>
    <xdr:sp macro="" textlink="">
      <xdr:nvSpPr>
        <xdr:cNvPr id="155" name="テキスト ボックス 154"/>
        <xdr:cNvSpPr txBox="1"/>
      </xdr:nvSpPr>
      <xdr:spPr>
        <a:xfrm>
          <a:off x="3733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110853</xdr:rowOff>
    </xdr:from>
    <xdr:to>
      <xdr:col>15</xdr:col>
      <xdr:colOff>133350</xdr:colOff>
      <xdr:row>63</xdr:row>
      <xdr:rowOff>41003</xdr:rowOff>
    </xdr:to>
    <xdr:sp macro="" textlink="">
      <xdr:nvSpPr>
        <xdr:cNvPr id="156" name="楕円 155"/>
        <xdr:cNvSpPr/>
      </xdr:nvSpPr>
      <xdr:spPr>
        <a:xfrm>
          <a:off x="3175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57" name="テキスト ボックス 156"/>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149860</xdr:rowOff>
    </xdr:from>
    <xdr:to>
      <xdr:col>11</xdr:col>
      <xdr:colOff>82550</xdr:colOff>
      <xdr:row>68</xdr:row>
      <xdr:rowOff>80010</xdr:rowOff>
    </xdr:to>
    <xdr:sp macro="" textlink="">
      <xdr:nvSpPr>
        <xdr:cNvPr id="158" name="楕円 157"/>
        <xdr:cNvSpPr/>
      </xdr:nvSpPr>
      <xdr:spPr>
        <a:xfrm>
          <a:off x="22860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64787</xdr:rowOff>
    </xdr:from>
    <xdr:ext cx="762000" cy="259045"/>
    <xdr:sp macro="" textlink="">
      <xdr:nvSpPr>
        <xdr:cNvPr id="159" name="テキスト ボックス 158"/>
        <xdr:cNvSpPr txBox="1"/>
      </xdr:nvSpPr>
      <xdr:spPr>
        <a:xfrm>
          <a:off x="1955800" y="1172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0" name="楕円 159"/>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1" name="テキスト ボックス 160"/>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施設等の管理業務を民間に委託していることによる物件費の高止まりの財政構造</a:t>
          </a:r>
          <a:r>
            <a:rPr kumimoji="1" lang="ja-JP" altLang="en-US" sz="900" b="0" i="0" baseline="0">
              <a:solidFill>
                <a:schemeClr val="dk1"/>
              </a:solidFill>
              <a:effectLst/>
              <a:latin typeface="+mn-lt"/>
              <a:ea typeface="+mn-ea"/>
              <a:cs typeface="+mn-cs"/>
            </a:rPr>
            <a:t>は継続しているが</a:t>
          </a:r>
          <a:r>
            <a:rPr kumimoji="1" lang="ja-JP" altLang="ja-JP" sz="900" b="0" i="0" baseline="0">
              <a:solidFill>
                <a:schemeClr val="dk1"/>
              </a:solidFill>
              <a:effectLst/>
              <a:latin typeface="+mn-lt"/>
              <a:ea typeface="+mn-ea"/>
              <a:cs typeface="+mn-cs"/>
            </a:rPr>
            <a:t>、ゼロカーボン推進</a:t>
          </a:r>
          <a:r>
            <a:rPr kumimoji="1" lang="ja-JP" altLang="en-US" sz="900" b="0" i="0" baseline="0">
              <a:solidFill>
                <a:schemeClr val="dk1"/>
              </a:solidFill>
              <a:effectLst/>
              <a:latin typeface="+mn-lt"/>
              <a:ea typeface="+mn-ea"/>
              <a:cs typeface="+mn-cs"/>
            </a:rPr>
            <a:t>のための調査業務等の終了により</a:t>
          </a:r>
          <a:r>
            <a:rPr kumimoji="1" lang="ja-JP" altLang="ja-JP" sz="900" b="0" i="0" baseline="0">
              <a:solidFill>
                <a:schemeClr val="dk1"/>
              </a:solidFill>
              <a:effectLst/>
              <a:latin typeface="+mn-lt"/>
              <a:ea typeface="+mn-ea"/>
              <a:cs typeface="+mn-cs"/>
            </a:rPr>
            <a:t>、当該決算額は</a:t>
          </a:r>
          <a:r>
            <a:rPr kumimoji="1" lang="ja-JP" altLang="en-US" sz="900" b="0" i="0" baseline="0">
              <a:solidFill>
                <a:schemeClr val="dk1"/>
              </a:solidFill>
              <a:effectLst/>
              <a:latin typeface="+mn-lt"/>
              <a:ea typeface="+mn-ea"/>
              <a:cs typeface="+mn-cs"/>
            </a:rPr>
            <a:t>前年比で</a:t>
          </a:r>
          <a:r>
            <a:rPr kumimoji="1" lang="en-US" altLang="ja-JP" sz="900" b="0" i="0" baseline="0">
              <a:solidFill>
                <a:schemeClr val="dk1"/>
              </a:solidFill>
              <a:effectLst/>
              <a:latin typeface="+mn-lt"/>
              <a:ea typeface="+mn-ea"/>
              <a:cs typeface="+mn-cs"/>
            </a:rPr>
            <a:t>15.5</a:t>
          </a:r>
          <a:r>
            <a:rPr kumimoji="1" lang="ja-JP" altLang="en-US" sz="900" b="0" i="0" baseline="0">
              <a:solidFill>
                <a:schemeClr val="dk1"/>
              </a:solidFill>
              <a:effectLst/>
              <a:latin typeface="+mn-lt"/>
              <a:ea typeface="+mn-ea"/>
              <a:cs typeface="+mn-cs"/>
            </a:rPr>
            <a:t>％減少したが、依然として</a:t>
          </a:r>
          <a:r>
            <a:rPr kumimoji="1" lang="ja-JP" altLang="ja-JP" sz="900" b="0" i="0" baseline="0">
              <a:solidFill>
                <a:schemeClr val="dk1"/>
              </a:solidFill>
              <a:effectLst/>
              <a:latin typeface="+mn-lt"/>
              <a:ea typeface="+mn-ea"/>
              <a:cs typeface="+mn-cs"/>
            </a:rPr>
            <a:t>類似団体を大きく上回っ</a:t>
          </a:r>
          <a:r>
            <a:rPr kumimoji="1" lang="ja-JP" altLang="en-US" sz="900" b="0" i="0" baseline="0">
              <a:solidFill>
                <a:schemeClr val="dk1"/>
              </a:solidFill>
              <a:effectLst/>
              <a:latin typeface="+mn-lt"/>
              <a:ea typeface="+mn-ea"/>
              <a:cs typeface="+mn-cs"/>
            </a:rPr>
            <a:t>ている</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H29</a:t>
          </a:r>
          <a:r>
            <a:rPr lang="ja-JP" altLang="ja-JP" sz="900" b="0" i="0" baseline="0">
              <a:solidFill>
                <a:schemeClr val="dk1"/>
              </a:solidFill>
              <a:effectLst/>
              <a:latin typeface="+mn-lt"/>
              <a:ea typeface="+mn-ea"/>
              <a:cs typeface="+mn-cs"/>
            </a:rPr>
            <a:t>年度より</a:t>
          </a:r>
          <a:r>
            <a:rPr kumimoji="1" lang="ja-JP" altLang="ja-JP" sz="900" b="0" i="0" baseline="0">
              <a:solidFill>
                <a:schemeClr val="dk1"/>
              </a:solidFill>
              <a:effectLst/>
              <a:latin typeface="+mn-lt"/>
              <a:ea typeface="+mn-ea"/>
              <a:cs typeface="+mn-cs"/>
            </a:rPr>
            <a:t>住民サービスを保つための職員補充や民間委託等の財政構造によって、当該決算額は年々</a:t>
          </a:r>
          <a:r>
            <a:rPr lang="ja-JP" altLang="ja-JP" sz="900" b="0" i="0" baseline="0">
              <a:solidFill>
                <a:schemeClr val="dk1"/>
              </a:solidFill>
              <a:effectLst/>
              <a:latin typeface="+mn-lt"/>
              <a:ea typeface="+mn-ea"/>
              <a:cs typeface="+mn-cs"/>
            </a:rPr>
            <a:t>増加傾向であるが、</a:t>
          </a:r>
          <a:r>
            <a:rPr kumimoji="1" lang="ja-JP" altLang="ja-JP" sz="900" b="0" i="0" baseline="0">
              <a:solidFill>
                <a:schemeClr val="dk1"/>
              </a:solidFill>
              <a:effectLst/>
              <a:latin typeface="+mn-lt"/>
              <a:ea typeface="+mn-ea"/>
              <a:cs typeface="+mn-cs"/>
            </a:rPr>
            <a:t>数値の改善に向け、委託業務そのものの意義や提供しているサービス自体の必要性及び事業としての持続可能性について検証するとともに、公共施設等総合管理計画等に基づく公共施設の維持管理費等の見直しや一部施設においても指定管理者制度を継続し、より一層の歳出削減と行政の効率化に取り組む。</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90" name="直線コネクタ 189"/>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91"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2" name="直線コネクタ 191"/>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3"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4" name="直線コネクタ 193"/>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64106</xdr:rowOff>
    </xdr:from>
    <xdr:to>
      <xdr:col>23</xdr:col>
      <xdr:colOff>133350</xdr:colOff>
      <xdr:row>86</xdr:row>
      <xdr:rowOff>46493</xdr:rowOff>
    </xdr:to>
    <xdr:cxnSp macro="">
      <xdr:nvCxnSpPr>
        <xdr:cNvPr id="195" name="直線コネクタ 194"/>
        <xdr:cNvCxnSpPr/>
      </xdr:nvCxnSpPr>
      <xdr:spPr>
        <a:xfrm flipV="1">
          <a:off x="4114800" y="14637356"/>
          <a:ext cx="838200" cy="15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6"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7" name="フローチャート: 判断 196"/>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55290</xdr:rowOff>
    </xdr:from>
    <xdr:to>
      <xdr:col>19</xdr:col>
      <xdr:colOff>133350</xdr:colOff>
      <xdr:row>86</xdr:row>
      <xdr:rowOff>46493</xdr:rowOff>
    </xdr:to>
    <xdr:cxnSp macro="">
      <xdr:nvCxnSpPr>
        <xdr:cNvPr id="198" name="直線コネクタ 197"/>
        <xdr:cNvCxnSpPr/>
      </xdr:nvCxnSpPr>
      <xdr:spPr>
        <a:xfrm>
          <a:off x="3225800" y="14628540"/>
          <a:ext cx="889000" cy="16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9" name="フローチャート: 判断 198"/>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200" name="テキスト ボックス 199"/>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166374</xdr:rowOff>
    </xdr:from>
    <xdr:to>
      <xdr:col>15</xdr:col>
      <xdr:colOff>82550</xdr:colOff>
      <xdr:row>85</xdr:row>
      <xdr:rowOff>55290</xdr:rowOff>
    </xdr:to>
    <xdr:cxnSp macro="">
      <xdr:nvCxnSpPr>
        <xdr:cNvPr id="201" name="直線コネクタ 200"/>
        <xdr:cNvCxnSpPr/>
      </xdr:nvCxnSpPr>
      <xdr:spPr>
        <a:xfrm>
          <a:off x="2336800" y="14568174"/>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2" name="フローチャート: 判断 201"/>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3" name="テキスト ボックス 202"/>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45422</xdr:rowOff>
    </xdr:from>
    <xdr:to>
      <xdr:col>11</xdr:col>
      <xdr:colOff>31750</xdr:colOff>
      <xdr:row>84</xdr:row>
      <xdr:rowOff>166374</xdr:rowOff>
    </xdr:to>
    <xdr:cxnSp macro="">
      <xdr:nvCxnSpPr>
        <xdr:cNvPr id="204" name="直線コネクタ 203"/>
        <xdr:cNvCxnSpPr/>
      </xdr:nvCxnSpPr>
      <xdr:spPr>
        <a:xfrm>
          <a:off x="1447800" y="14447222"/>
          <a:ext cx="8890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5" name="フローチャート: 判断 204"/>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6" name="テキスト ボックス 205"/>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7" name="フローチャート: 判断 206"/>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8" name="テキスト ボックス 207"/>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13306</xdr:rowOff>
    </xdr:from>
    <xdr:to>
      <xdr:col>23</xdr:col>
      <xdr:colOff>184150</xdr:colOff>
      <xdr:row>85</xdr:row>
      <xdr:rowOff>114906</xdr:rowOff>
    </xdr:to>
    <xdr:sp macro="" textlink="">
      <xdr:nvSpPr>
        <xdr:cNvPr id="214" name="楕円 213"/>
        <xdr:cNvSpPr/>
      </xdr:nvSpPr>
      <xdr:spPr>
        <a:xfrm>
          <a:off x="4902200" y="145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156833</xdr:rowOff>
    </xdr:from>
    <xdr:ext cx="762000" cy="259045"/>
    <xdr:sp macro="" textlink="">
      <xdr:nvSpPr>
        <xdr:cNvPr id="215" name="人件費・物件費等の状況該当値テキスト"/>
        <xdr:cNvSpPr txBox="1"/>
      </xdr:nvSpPr>
      <xdr:spPr>
        <a:xfrm>
          <a:off x="5041900" y="1455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167143</xdr:rowOff>
    </xdr:from>
    <xdr:to>
      <xdr:col>19</xdr:col>
      <xdr:colOff>184150</xdr:colOff>
      <xdr:row>86</xdr:row>
      <xdr:rowOff>97293</xdr:rowOff>
    </xdr:to>
    <xdr:sp macro="" textlink="">
      <xdr:nvSpPr>
        <xdr:cNvPr id="216" name="楕円 215"/>
        <xdr:cNvSpPr/>
      </xdr:nvSpPr>
      <xdr:spPr>
        <a:xfrm>
          <a:off x="4064000" y="147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82070</xdr:rowOff>
    </xdr:from>
    <xdr:ext cx="736600" cy="259045"/>
    <xdr:sp macro="" textlink="">
      <xdr:nvSpPr>
        <xdr:cNvPr id="217" name="テキスト ボックス 216"/>
        <xdr:cNvSpPr txBox="1"/>
      </xdr:nvSpPr>
      <xdr:spPr>
        <a:xfrm>
          <a:off x="3733800" y="14826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4490</xdr:rowOff>
    </xdr:from>
    <xdr:to>
      <xdr:col>15</xdr:col>
      <xdr:colOff>133350</xdr:colOff>
      <xdr:row>85</xdr:row>
      <xdr:rowOff>106090</xdr:rowOff>
    </xdr:to>
    <xdr:sp macro="" textlink="">
      <xdr:nvSpPr>
        <xdr:cNvPr id="218" name="楕円 217"/>
        <xdr:cNvSpPr/>
      </xdr:nvSpPr>
      <xdr:spPr>
        <a:xfrm>
          <a:off x="3175000" y="145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90867</xdr:rowOff>
    </xdr:from>
    <xdr:ext cx="762000" cy="259045"/>
    <xdr:sp macro="" textlink="">
      <xdr:nvSpPr>
        <xdr:cNvPr id="219" name="テキスト ボックス 218"/>
        <xdr:cNvSpPr txBox="1"/>
      </xdr:nvSpPr>
      <xdr:spPr>
        <a:xfrm>
          <a:off x="2844800" y="1466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115574</xdr:rowOff>
    </xdr:from>
    <xdr:to>
      <xdr:col>11</xdr:col>
      <xdr:colOff>82550</xdr:colOff>
      <xdr:row>85</xdr:row>
      <xdr:rowOff>45724</xdr:rowOff>
    </xdr:to>
    <xdr:sp macro="" textlink="">
      <xdr:nvSpPr>
        <xdr:cNvPr id="220" name="楕円 219"/>
        <xdr:cNvSpPr/>
      </xdr:nvSpPr>
      <xdr:spPr>
        <a:xfrm>
          <a:off x="2286000" y="145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30501</xdr:rowOff>
    </xdr:from>
    <xdr:ext cx="762000" cy="259045"/>
    <xdr:sp macro="" textlink="">
      <xdr:nvSpPr>
        <xdr:cNvPr id="221" name="テキスト ボックス 220"/>
        <xdr:cNvSpPr txBox="1"/>
      </xdr:nvSpPr>
      <xdr:spPr>
        <a:xfrm>
          <a:off x="1955800" y="1460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166072</xdr:rowOff>
    </xdr:from>
    <xdr:to>
      <xdr:col>7</xdr:col>
      <xdr:colOff>31750</xdr:colOff>
      <xdr:row>84</xdr:row>
      <xdr:rowOff>96222</xdr:rowOff>
    </xdr:to>
    <xdr:sp macro="" textlink="">
      <xdr:nvSpPr>
        <xdr:cNvPr id="222" name="楕円 221"/>
        <xdr:cNvSpPr/>
      </xdr:nvSpPr>
      <xdr:spPr>
        <a:xfrm>
          <a:off x="1397000" y="143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80999</xdr:rowOff>
    </xdr:from>
    <xdr:ext cx="762000" cy="259045"/>
    <xdr:sp macro="" textlink="">
      <xdr:nvSpPr>
        <xdr:cNvPr id="223" name="テキスト ボックス 222"/>
        <xdr:cNvSpPr txBox="1"/>
      </xdr:nvSpPr>
      <xdr:spPr>
        <a:xfrm>
          <a:off x="1066800" y="1448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年度から給与是正措置を実施し、国を下回ったものの類似団体より</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今後も中長期的な視点に立って、従前同様に職務職責に応じた給料体系、各種手当の見直しを行い、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集中改革プラン</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に掲げたラスパイレス指数１００を超えることが無いよう、また住民の理解が得られるよう給与の適正化に努める。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8" name="直線コネクタ 247"/>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9"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50" name="直線コネクタ 249"/>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1"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2" name="直線コネクタ 251"/>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159386</xdr:rowOff>
    </xdr:to>
    <xdr:cxnSp macro="">
      <xdr:nvCxnSpPr>
        <xdr:cNvPr id="253" name="直線コネクタ 252"/>
        <xdr:cNvCxnSpPr/>
      </xdr:nvCxnSpPr>
      <xdr:spPr>
        <a:xfrm>
          <a:off x="16179800" y="14991080"/>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4"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5" name="フローチャート: 判断 254"/>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42227</xdr:rowOff>
    </xdr:to>
    <xdr:cxnSp macro="">
      <xdr:nvCxnSpPr>
        <xdr:cNvPr id="256" name="直線コネクタ 255"/>
        <xdr:cNvCxnSpPr/>
      </xdr:nvCxnSpPr>
      <xdr:spPr>
        <a:xfrm flipV="1">
          <a:off x="15290800" y="14991080"/>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7" name="フローチャート: 判断 256"/>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8" name="テキスト ボックス 257"/>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42227</xdr:rowOff>
    </xdr:to>
    <xdr:cxnSp macro="">
      <xdr:nvCxnSpPr>
        <xdr:cNvPr id="259" name="直線コネクタ 258"/>
        <xdr:cNvCxnSpPr/>
      </xdr:nvCxnSpPr>
      <xdr:spPr>
        <a:xfrm>
          <a:off x="14401800" y="15015211"/>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60" name="フローチャート: 判断 259"/>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61" name="テキスト ボックス 260"/>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99061</xdr:rowOff>
    </xdr:to>
    <xdr:cxnSp macro="">
      <xdr:nvCxnSpPr>
        <xdr:cNvPr id="262" name="直線コネクタ 261"/>
        <xdr:cNvCxnSpPr/>
      </xdr:nvCxnSpPr>
      <xdr:spPr>
        <a:xfrm>
          <a:off x="13512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3" name="フローチャート: 判断 262"/>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4" name="テキスト ボックス 263"/>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5" name="フローチャート: 判断 264"/>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6" name="テキスト ボックス 265"/>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108586</xdr:rowOff>
    </xdr:from>
    <xdr:to>
      <xdr:col>81</xdr:col>
      <xdr:colOff>95250</xdr:colOff>
      <xdr:row>88</xdr:row>
      <xdr:rowOff>38736</xdr:rowOff>
    </xdr:to>
    <xdr:sp macro="" textlink="">
      <xdr:nvSpPr>
        <xdr:cNvPr id="272" name="楕円 271"/>
        <xdr:cNvSpPr/>
      </xdr:nvSpPr>
      <xdr:spPr>
        <a:xfrm>
          <a:off x="169672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4463</xdr:rowOff>
    </xdr:from>
    <xdr:ext cx="762000" cy="259045"/>
    <xdr:sp macro="" textlink="">
      <xdr:nvSpPr>
        <xdr:cNvPr id="273" name="給与水準   （国との比較）該当値テキスト"/>
        <xdr:cNvSpPr txBox="1"/>
      </xdr:nvSpPr>
      <xdr:spPr>
        <a:xfrm>
          <a:off x="17106900" y="149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4" name="楕円 273"/>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5" name="テキスト ボックス 274"/>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76" name="楕円 275"/>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77" name="テキスト ボックス 276"/>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8" name="楕円 277"/>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9" name="テキスト ボックス 278"/>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0" name="楕円 279"/>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1" name="テキスト ボックス 280"/>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人当たりの職員数を類似団体と比較すると、職員数は多い状況にあるが、民生費・衛生費関係の専門職の複数配置や</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年度より</a:t>
          </a:r>
          <a:r>
            <a:rPr kumimoji="1" lang="ja-JP" altLang="ja-JP" sz="1100" b="0" i="0" baseline="0">
              <a:solidFill>
                <a:schemeClr val="dk1"/>
              </a:solidFill>
              <a:effectLst/>
              <a:latin typeface="+mn-lt"/>
              <a:ea typeface="+mn-ea"/>
              <a:cs typeface="+mn-cs"/>
            </a:rPr>
            <a:t>住民サービスを保つための職員補充による要因が大きく、事業の見直しや効率的な職員配置等により、今後の職員採用においても退職者の補充を原則とした行政運営を継続し、住民サービスを低下させることなく、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5" name="直線コネクタ 314"/>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6"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7" name="直線コネクタ 316"/>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8"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9" name="直線コネクタ 318"/>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21654</xdr:rowOff>
    </xdr:from>
    <xdr:to>
      <xdr:col>81</xdr:col>
      <xdr:colOff>44450</xdr:colOff>
      <xdr:row>62</xdr:row>
      <xdr:rowOff>49578</xdr:rowOff>
    </xdr:to>
    <xdr:cxnSp macro="">
      <xdr:nvCxnSpPr>
        <xdr:cNvPr id="320" name="直線コネクタ 319"/>
        <xdr:cNvCxnSpPr/>
      </xdr:nvCxnSpPr>
      <xdr:spPr>
        <a:xfrm flipV="1">
          <a:off x="16179800" y="10480104"/>
          <a:ext cx="838200" cy="19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21"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2" name="フローチャート: 判断 321"/>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49578</xdr:rowOff>
    </xdr:from>
    <xdr:to>
      <xdr:col>77</xdr:col>
      <xdr:colOff>44450</xdr:colOff>
      <xdr:row>62</xdr:row>
      <xdr:rowOff>67675</xdr:rowOff>
    </xdr:to>
    <xdr:cxnSp macro="">
      <xdr:nvCxnSpPr>
        <xdr:cNvPr id="323" name="直線コネクタ 322"/>
        <xdr:cNvCxnSpPr/>
      </xdr:nvCxnSpPr>
      <xdr:spPr>
        <a:xfrm flipV="1">
          <a:off x="15290800" y="106794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4" name="フローチャート: 判断 323"/>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5" name="テキスト ボックス 324"/>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10065</xdr:rowOff>
    </xdr:from>
    <xdr:to>
      <xdr:col>72</xdr:col>
      <xdr:colOff>203200</xdr:colOff>
      <xdr:row>62</xdr:row>
      <xdr:rowOff>67675</xdr:rowOff>
    </xdr:to>
    <xdr:cxnSp macro="">
      <xdr:nvCxnSpPr>
        <xdr:cNvPr id="326" name="直線コネクタ 325"/>
        <xdr:cNvCxnSpPr/>
      </xdr:nvCxnSpPr>
      <xdr:spPr>
        <a:xfrm>
          <a:off x="14401800" y="10639965"/>
          <a:ext cx="889000" cy="5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7" name="フローチャート: 判断 326"/>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8" name="テキスト ボックス 327"/>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77756</xdr:rowOff>
    </xdr:from>
    <xdr:to>
      <xdr:col>68</xdr:col>
      <xdr:colOff>152400</xdr:colOff>
      <xdr:row>62</xdr:row>
      <xdr:rowOff>10065</xdr:rowOff>
    </xdr:to>
    <xdr:cxnSp macro="">
      <xdr:nvCxnSpPr>
        <xdr:cNvPr id="329" name="直線コネクタ 328"/>
        <xdr:cNvCxnSpPr/>
      </xdr:nvCxnSpPr>
      <xdr:spPr>
        <a:xfrm>
          <a:off x="13512800" y="10536206"/>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30" name="フローチャート: 判断 329"/>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31" name="テキスト ボックス 330"/>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2" name="フローチャート: 判断 331"/>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3" name="テキスト ボックス 332"/>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142304</xdr:rowOff>
    </xdr:from>
    <xdr:to>
      <xdr:col>81</xdr:col>
      <xdr:colOff>95250</xdr:colOff>
      <xdr:row>61</xdr:row>
      <xdr:rowOff>72454</xdr:rowOff>
    </xdr:to>
    <xdr:sp macro="" textlink="">
      <xdr:nvSpPr>
        <xdr:cNvPr id="339" name="楕円 338"/>
        <xdr:cNvSpPr/>
      </xdr:nvSpPr>
      <xdr:spPr>
        <a:xfrm>
          <a:off x="16967200" y="10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114381</xdr:rowOff>
    </xdr:from>
    <xdr:ext cx="762000" cy="259045"/>
    <xdr:sp macro="" textlink="">
      <xdr:nvSpPr>
        <xdr:cNvPr id="340" name="定員管理の状況該当値テキスト"/>
        <xdr:cNvSpPr txBox="1"/>
      </xdr:nvSpPr>
      <xdr:spPr>
        <a:xfrm>
          <a:off x="17106900" y="104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170228</xdr:rowOff>
    </xdr:from>
    <xdr:to>
      <xdr:col>77</xdr:col>
      <xdr:colOff>95250</xdr:colOff>
      <xdr:row>62</xdr:row>
      <xdr:rowOff>100378</xdr:rowOff>
    </xdr:to>
    <xdr:sp macro="" textlink="">
      <xdr:nvSpPr>
        <xdr:cNvPr id="341" name="楕円 340"/>
        <xdr:cNvSpPr/>
      </xdr:nvSpPr>
      <xdr:spPr>
        <a:xfrm>
          <a:off x="16129000" y="1062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85155</xdr:rowOff>
    </xdr:from>
    <xdr:ext cx="736600" cy="259045"/>
    <xdr:sp macro="" textlink="">
      <xdr:nvSpPr>
        <xdr:cNvPr id="342" name="テキスト ボックス 341"/>
        <xdr:cNvSpPr txBox="1"/>
      </xdr:nvSpPr>
      <xdr:spPr>
        <a:xfrm>
          <a:off x="15798800" y="1071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16875</xdr:rowOff>
    </xdr:from>
    <xdr:to>
      <xdr:col>73</xdr:col>
      <xdr:colOff>44450</xdr:colOff>
      <xdr:row>62</xdr:row>
      <xdr:rowOff>118475</xdr:rowOff>
    </xdr:to>
    <xdr:sp macro="" textlink="">
      <xdr:nvSpPr>
        <xdr:cNvPr id="343" name="楕円 342"/>
        <xdr:cNvSpPr/>
      </xdr:nvSpPr>
      <xdr:spPr>
        <a:xfrm>
          <a:off x="15240000" y="10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103252</xdr:rowOff>
    </xdr:from>
    <xdr:ext cx="762000" cy="259045"/>
    <xdr:sp macro="" textlink="">
      <xdr:nvSpPr>
        <xdr:cNvPr id="344" name="テキスト ボックス 343"/>
        <xdr:cNvSpPr txBox="1"/>
      </xdr:nvSpPr>
      <xdr:spPr>
        <a:xfrm>
          <a:off x="14909800" y="1073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130715</xdr:rowOff>
    </xdr:from>
    <xdr:to>
      <xdr:col>68</xdr:col>
      <xdr:colOff>203200</xdr:colOff>
      <xdr:row>62</xdr:row>
      <xdr:rowOff>60865</xdr:rowOff>
    </xdr:to>
    <xdr:sp macro="" textlink="">
      <xdr:nvSpPr>
        <xdr:cNvPr id="345" name="楕円 344"/>
        <xdr:cNvSpPr/>
      </xdr:nvSpPr>
      <xdr:spPr>
        <a:xfrm>
          <a:off x="14351000" y="1058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45642</xdr:rowOff>
    </xdr:from>
    <xdr:ext cx="762000" cy="259045"/>
    <xdr:sp macro="" textlink="">
      <xdr:nvSpPr>
        <xdr:cNvPr id="346" name="テキスト ボックス 345"/>
        <xdr:cNvSpPr txBox="1"/>
      </xdr:nvSpPr>
      <xdr:spPr>
        <a:xfrm>
          <a:off x="14020800" y="1067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26956</xdr:rowOff>
    </xdr:from>
    <xdr:to>
      <xdr:col>64</xdr:col>
      <xdr:colOff>152400</xdr:colOff>
      <xdr:row>61</xdr:row>
      <xdr:rowOff>128556</xdr:rowOff>
    </xdr:to>
    <xdr:sp macro="" textlink="">
      <xdr:nvSpPr>
        <xdr:cNvPr id="347" name="楕円 346"/>
        <xdr:cNvSpPr/>
      </xdr:nvSpPr>
      <xdr:spPr>
        <a:xfrm>
          <a:off x="13462000" y="10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113333</xdr:rowOff>
    </xdr:from>
    <xdr:ext cx="762000" cy="259045"/>
    <xdr:sp macro="" textlink="">
      <xdr:nvSpPr>
        <xdr:cNvPr id="348" name="テキスト ボックス 347"/>
        <xdr:cNvSpPr txBox="1"/>
      </xdr:nvSpPr>
      <xdr:spPr>
        <a:xfrm>
          <a:off x="13131800" y="1057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％下回って、当該比率は</a:t>
          </a:r>
          <a:r>
            <a:rPr kumimoji="1" lang="ja-JP" altLang="en-US" sz="1100">
              <a:solidFill>
                <a:schemeClr val="dk1"/>
              </a:solidFill>
              <a:effectLst/>
              <a:latin typeface="+mn-lt"/>
              <a:ea typeface="+mn-ea"/>
              <a:cs typeface="+mn-cs"/>
            </a:rPr>
            <a:t>年々減少傾向にある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年度及び令和元年度償還額 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億円をピークに、令和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年度における当該比率は令和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年度対比 </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 減 となった。</a:t>
          </a:r>
          <a:endParaRPr lang="ja-JP" altLang="ja-JP" sz="1400">
            <a:effectLst/>
          </a:endParaRPr>
        </a:p>
        <a:p>
          <a:r>
            <a:rPr kumimoji="1" lang="ja-JP" altLang="ja-JP" sz="1100">
              <a:solidFill>
                <a:schemeClr val="dk1"/>
              </a:solidFill>
              <a:effectLst/>
              <a:latin typeface="+mn-lt"/>
              <a:ea typeface="+mn-ea"/>
              <a:cs typeface="+mn-cs"/>
            </a:rPr>
            <a:t>　今後も緊急性・住民ニーズを的確に把握した事業の選択や、交付税措置の見込まれる地方債の優先的な活用、借入条件の見直し等、償還額の平準化と実質公債費率の上昇を抑えるよう努める。加えて、公共施設等の大型改修を見据えて、事業債以外の特定財源の獲得を取り進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6" name="直線コネクタ 375"/>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8" name="直線コネクタ 37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9"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0" name="直線コネクタ 379"/>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11854</xdr:rowOff>
    </xdr:to>
    <xdr:cxnSp macro="">
      <xdr:nvCxnSpPr>
        <xdr:cNvPr id="381" name="直線コネクタ 380"/>
        <xdr:cNvCxnSpPr/>
      </xdr:nvCxnSpPr>
      <xdr:spPr>
        <a:xfrm flipV="1">
          <a:off x="16179800" y="70091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3" name="フローチャート: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60113</xdr:rowOff>
    </xdr:to>
    <xdr:cxnSp macro="">
      <xdr:nvCxnSpPr>
        <xdr:cNvPr id="384" name="直線コネクタ 383"/>
        <xdr:cNvCxnSpPr/>
      </xdr:nvCxnSpPr>
      <xdr:spPr>
        <a:xfrm flipV="1">
          <a:off x="15290800" y="704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84244</xdr:rowOff>
    </xdr:to>
    <xdr:cxnSp macro="">
      <xdr:nvCxnSpPr>
        <xdr:cNvPr id="387" name="直線コネクタ 386"/>
        <xdr:cNvCxnSpPr/>
      </xdr:nvCxnSpPr>
      <xdr:spPr>
        <a:xfrm flipV="1">
          <a:off x="14401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8" name="フローチャート: 判断 387"/>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9" name="テキスト ボックス 388"/>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84244</xdr:rowOff>
    </xdr:to>
    <xdr:cxnSp macro="">
      <xdr:nvCxnSpPr>
        <xdr:cNvPr id="390" name="直線コネクタ 389"/>
        <xdr:cNvCxnSpPr/>
      </xdr:nvCxnSpPr>
      <xdr:spPr>
        <a:xfrm>
          <a:off x="13512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2" name="テキスト ボックス 39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3" name="フローチャート: 判断 392"/>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4" name="テキスト ボックス 393"/>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6" name="楕円 405"/>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7" name="テキスト ボックス 406"/>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自主財源である税の収納率向上を図るとともに、地方債の新規・継続事業の実施について総点検を図り、公債費等義務的経費の削減を中心とした行財政改革を進め、財政の健全化に努める。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40" name="直線コネクタ 439"/>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41"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2" name="直線コネクタ 441"/>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
967
280.09
2,813,507
2,740,140
70,881
1,499,827
2,198,220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人件費にかかるものは、従前より類似団体平均とほぼ同水準程度で推移していた。</a:t>
          </a:r>
          <a:r>
            <a:rPr kumimoji="0" lang="ja-JP" altLang="ja-JP" sz="900" b="0" i="0" u="none" strike="noStrike" kern="0" cap="none" spc="0" normalizeH="0" baseline="0" noProof="0">
              <a:ln>
                <a:noFill/>
              </a:ln>
              <a:solidFill>
                <a:prstClr val="black"/>
              </a:solidFill>
              <a:effectLst/>
              <a:uLnTx/>
              <a:uFillTx/>
              <a:latin typeface="+mn-lt"/>
              <a:ea typeface="+mn-ea"/>
              <a:cs typeface="+mn-cs"/>
            </a:rPr>
            <a:t>令和</a:t>
          </a:r>
          <a:r>
            <a:rPr kumimoji="0" lang="en-US" altLang="ja-JP" sz="900" b="0" i="0" u="none" strike="noStrike" kern="0" cap="none" spc="0" normalizeH="0" baseline="0" noProof="0">
              <a:ln>
                <a:noFill/>
              </a:ln>
              <a:solidFill>
                <a:prstClr val="black"/>
              </a:solidFill>
              <a:effectLst/>
              <a:uLnTx/>
              <a:uFillTx/>
              <a:latin typeface="+mn-lt"/>
              <a:ea typeface="+mn-ea"/>
              <a:cs typeface="+mn-cs"/>
            </a:rPr>
            <a:t>2</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年度において、会計年度任用職員制度等の影響により費用が増加したが、令和</a:t>
          </a:r>
          <a:r>
            <a:rPr kumimoji="0" lang="en-US" altLang="ja-JP" sz="900" b="0" i="0" u="none" strike="noStrike" kern="0" cap="none" spc="0" normalizeH="0" baseline="0" noProof="0">
              <a:ln>
                <a:noFill/>
              </a:ln>
              <a:solidFill>
                <a:prstClr val="black"/>
              </a:solidFill>
              <a:effectLst/>
              <a:uLnTx/>
              <a:uFillTx/>
              <a:latin typeface="+mn-lt"/>
              <a:ea typeface="+mn-ea"/>
              <a:cs typeface="+mn-cs"/>
            </a:rPr>
            <a:t>3</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年度において、退職等により再び類似団体と同水準程度に戻り、</a:t>
          </a:r>
          <a:r>
            <a:rPr kumimoji="0" lang="ja-JP" altLang="en-US" sz="900" b="0" i="0" u="none" strike="noStrike" kern="0" cap="none" spc="0" normalizeH="0" baseline="0" noProof="0">
              <a:ln>
                <a:noFill/>
              </a:ln>
              <a:solidFill>
                <a:prstClr val="black"/>
              </a:solidFill>
              <a:effectLst/>
              <a:uLnTx/>
              <a:uFillTx/>
              <a:latin typeface="+mn-lt"/>
              <a:ea typeface="+mn-ea"/>
              <a:cs typeface="+mn-cs"/>
            </a:rPr>
            <a:t>以降</a:t>
          </a:r>
          <a:r>
            <a:rPr kumimoji="0" lang="ja-JP" altLang="ja-JP" sz="900" b="0" i="0" u="none" strike="noStrike" kern="0" cap="none" spc="0" normalizeH="0" baseline="0" noProof="0">
              <a:ln>
                <a:noFill/>
              </a:ln>
              <a:solidFill>
                <a:prstClr val="black"/>
              </a:solidFill>
              <a:effectLst/>
              <a:uLnTx/>
              <a:uFillTx/>
              <a:latin typeface="+mn-lt"/>
              <a:ea typeface="+mn-ea"/>
              <a:cs typeface="+mn-cs"/>
            </a:rPr>
            <a:t>令和</a:t>
          </a:r>
          <a:r>
            <a:rPr kumimoji="0" lang="ja-JP" altLang="en-US" sz="900" b="0" i="0" u="none" strike="noStrike" kern="0" cap="none" spc="0" normalizeH="0" baseline="0" noProof="0">
              <a:ln>
                <a:noFill/>
              </a:ln>
              <a:solidFill>
                <a:prstClr val="black"/>
              </a:solidFill>
              <a:effectLst/>
              <a:uLnTx/>
              <a:uFillTx/>
              <a:latin typeface="+mn-lt"/>
              <a:ea typeface="+mn-ea"/>
              <a:cs typeface="+mn-cs"/>
            </a:rPr>
            <a:t>５年</a:t>
          </a:r>
          <a:r>
            <a:rPr kumimoji="0" lang="ja-JP" altLang="ja-JP" sz="900" b="0" i="0" u="none" strike="noStrike" kern="0" cap="none" spc="0" normalizeH="0" baseline="0" noProof="0">
              <a:ln>
                <a:noFill/>
              </a:ln>
              <a:solidFill>
                <a:prstClr val="black"/>
              </a:solidFill>
              <a:effectLst/>
              <a:uLnTx/>
              <a:uFillTx/>
              <a:latin typeface="+mn-lt"/>
              <a:ea typeface="+mn-ea"/>
              <a:cs typeface="+mn-cs"/>
            </a:rPr>
            <a:t>度</a:t>
          </a:r>
          <a:r>
            <a:rPr kumimoji="0" lang="ja-JP" altLang="en-US" sz="900" b="0" i="0" u="none" strike="noStrike" kern="0" cap="none" spc="0" normalizeH="0" baseline="0" noProof="0">
              <a:ln>
                <a:noFill/>
              </a:ln>
              <a:solidFill>
                <a:prstClr val="black"/>
              </a:solidFill>
              <a:effectLst/>
              <a:uLnTx/>
              <a:uFillTx/>
              <a:latin typeface="+mn-lt"/>
              <a:ea typeface="+mn-ea"/>
              <a:cs typeface="+mn-cs"/>
            </a:rPr>
            <a:t>において</a:t>
          </a:r>
          <a:r>
            <a:rPr kumimoji="0" lang="ja-JP" altLang="ja-JP" sz="900" b="0" i="0" u="none" strike="noStrike" kern="0" cap="none" spc="0" normalizeH="0" baseline="0" noProof="0">
              <a:ln>
                <a:noFill/>
              </a:ln>
              <a:solidFill>
                <a:prstClr val="black"/>
              </a:solidFill>
              <a:effectLst/>
              <a:uLnTx/>
              <a:uFillTx/>
              <a:latin typeface="+mn-lt"/>
              <a:ea typeface="+mn-ea"/>
              <a:cs typeface="+mn-cs"/>
            </a:rPr>
            <a:t>も</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類似団体平均とほぼ同水準程度であった</a:t>
          </a:r>
          <a:r>
            <a:rPr kumimoji="0" lang="ja-JP" altLang="ja-JP" sz="9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職員採用は退職者の補充を基本としているが、住民サービスを保つために人件費は平成</a:t>
          </a:r>
          <a:r>
            <a:rPr kumimoji="1" lang="en-US" altLang="ja-JP" sz="900" b="0" i="0" u="none" strike="noStrike" kern="0" cap="none" spc="0" normalizeH="0" baseline="0" noProof="0">
              <a:ln>
                <a:noFill/>
              </a:ln>
              <a:solidFill>
                <a:prstClr val="black"/>
              </a:solidFill>
              <a:effectLst/>
              <a:uLnTx/>
              <a:uFillTx/>
              <a:latin typeface="+mn-lt"/>
              <a:ea typeface="+mn-ea"/>
              <a:cs typeface="+mn-cs"/>
            </a:rPr>
            <a:t>29</a:t>
          </a:r>
          <a:r>
            <a:rPr kumimoji="1" lang="ja-JP" altLang="ja-JP" sz="900" b="0" i="0" u="none" strike="noStrike" kern="0" cap="none" spc="0" normalizeH="0" baseline="0" noProof="0">
              <a:ln>
                <a:noFill/>
              </a:ln>
              <a:solidFill>
                <a:prstClr val="black"/>
              </a:solidFill>
              <a:effectLst/>
              <a:uLnTx/>
              <a:uFillTx/>
              <a:latin typeface="+mn-lt"/>
              <a:ea typeface="+mn-ea"/>
              <a:cs typeface="+mn-cs"/>
            </a:rPr>
            <a:t>年度以降より自然増加の傾向となっていた。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今後も指定管理制度等による官民連携を検討・活用しながら、職員の定数管理とともに人件費の抑制を検討していく。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97282</xdr:rowOff>
    </xdr:to>
    <xdr:cxnSp macro="">
      <xdr:nvCxnSpPr>
        <xdr:cNvPr id="64" name="直線コネクタ 63"/>
        <xdr:cNvCxnSpPr/>
      </xdr:nvCxnSpPr>
      <xdr:spPr>
        <a:xfrm flipV="1">
          <a:off x="3987800" y="6386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97282</xdr:rowOff>
    </xdr:to>
    <xdr:cxnSp macro="">
      <xdr:nvCxnSpPr>
        <xdr:cNvPr id="67" name="直線コネクタ 66"/>
        <xdr:cNvCxnSpPr/>
      </xdr:nvCxnSpPr>
      <xdr:spPr>
        <a:xfrm>
          <a:off x="3098800" y="63174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38</xdr:row>
      <xdr:rowOff>122428</xdr:rowOff>
    </xdr:to>
    <xdr:cxnSp macro="">
      <xdr:nvCxnSpPr>
        <xdr:cNvPr id="70" name="直線コネクタ 69"/>
        <xdr:cNvCxnSpPr/>
      </xdr:nvCxnSpPr>
      <xdr:spPr>
        <a:xfrm flipV="1">
          <a:off x="2209800" y="6317488"/>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122428</xdr:rowOff>
    </xdr:to>
    <xdr:cxnSp macro="">
      <xdr:nvCxnSpPr>
        <xdr:cNvPr id="73" name="直線コネクタ 72"/>
        <xdr:cNvCxnSpPr/>
      </xdr:nvCxnSpPr>
      <xdr:spPr>
        <a:xfrm>
          <a:off x="1320800" y="64546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物件費は類似団体平均と比較し、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5.3</a:t>
          </a:r>
          <a:r>
            <a:rPr kumimoji="1" lang="ja-JP" altLang="ja-JP" sz="900" b="0" i="0" u="none" strike="noStrike" kern="0" cap="none" spc="0" normalizeH="0" baseline="0" noProof="0">
              <a:ln>
                <a:noFill/>
              </a:ln>
              <a:solidFill>
                <a:prstClr val="black"/>
              </a:solidFill>
              <a:effectLst/>
              <a:uLnTx/>
              <a:uFillTx/>
              <a:latin typeface="+mn-lt"/>
              <a:ea typeface="+mn-ea"/>
              <a:cs typeface="+mn-cs"/>
            </a:rPr>
            <a:t>％上回り、経常収支比率が著しく高く、財政構造の弾力性の硬直化の要因となっている。</a:t>
          </a:r>
          <a:r>
            <a:rPr kumimoji="0" lang="ja-JP" altLang="ja-JP" sz="900" b="0" i="0" u="none" strike="noStrike" kern="0" cap="none" spc="0" normalizeH="0" baseline="0" noProof="0">
              <a:ln>
                <a:noFill/>
              </a:ln>
              <a:solidFill>
                <a:prstClr val="black"/>
              </a:solidFill>
              <a:effectLst/>
              <a:uLnTx/>
              <a:uFillTx/>
              <a:latin typeface="+mn-lt"/>
              <a:ea typeface="+mn-ea"/>
              <a:cs typeface="+mn-cs"/>
            </a:rPr>
            <a:t>令和</a:t>
          </a:r>
          <a:r>
            <a:rPr kumimoji="0" lang="ja-JP" altLang="en-US" sz="900" b="0" i="0" u="none" strike="noStrike" kern="0" cap="none" spc="0" normalizeH="0" baseline="0" noProof="0">
              <a:ln>
                <a:noFill/>
              </a:ln>
              <a:solidFill>
                <a:prstClr val="black"/>
              </a:solidFill>
              <a:effectLst/>
              <a:uLnTx/>
              <a:uFillTx/>
              <a:latin typeface="+mn-lt"/>
              <a:ea typeface="+mn-ea"/>
              <a:cs typeface="+mn-cs"/>
            </a:rPr>
            <a:t>５</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年度では、</a:t>
          </a:r>
          <a:r>
            <a:rPr kumimoji="0" lang="ja-JP" altLang="en-US" sz="900" b="0" i="0" u="none" strike="noStrike" kern="0" cap="none" spc="0" normalizeH="0" baseline="0" noProof="0">
              <a:ln>
                <a:noFill/>
              </a:ln>
              <a:solidFill>
                <a:prstClr val="black"/>
              </a:solidFill>
              <a:effectLst/>
              <a:uLnTx/>
              <a:uFillTx/>
              <a:latin typeface="+mn-lt"/>
              <a:ea typeface="+mn-ea"/>
              <a:cs typeface="+mn-cs"/>
            </a:rPr>
            <a:t>再生可能エネルギー導入に係る調査終了に伴う委託料の減少により、前年度比で</a:t>
          </a:r>
          <a:r>
            <a:rPr kumimoji="0" lang="en-US" altLang="ja-JP" sz="900" b="0" i="0" u="none" strike="noStrike" kern="0" cap="none" spc="0" normalizeH="0" baseline="0" noProof="0">
              <a:ln>
                <a:noFill/>
              </a:ln>
              <a:solidFill>
                <a:prstClr val="black"/>
              </a:solidFill>
              <a:effectLst/>
              <a:uLnTx/>
              <a:uFillTx/>
              <a:latin typeface="+mn-lt"/>
              <a:ea typeface="+mn-ea"/>
              <a:cs typeface="+mn-cs"/>
            </a:rPr>
            <a:t>3.5</a:t>
          </a:r>
          <a:r>
            <a:rPr kumimoji="0" lang="ja-JP" altLang="en-US" sz="900" b="0" i="0" u="none" strike="noStrike" kern="0" cap="none" spc="0" normalizeH="0" baseline="0" noProof="0">
              <a:ln>
                <a:noFill/>
              </a:ln>
              <a:solidFill>
                <a:prstClr val="black"/>
              </a:solidFill>
              <a:effectLst/>
              <a:uLnTx/>
              <a:uFillTx/>
              <a:latin typeface="+mn-lt"/>
              <a:ea typeface="+mn-ea"/>
              <a:cs typeface="+mn-cs"/>
            </a:rPr>
            <a:t>％減少した。</a:t>
          </a:r>
          <a:endParaRPr kumimoji="0"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経常支出の側面では、施設等の維持管理業務を委託している財政構造が高止まりの要因でありながらも、遊休施設等の利活用の見直しを含め</a:t>
          </a:r>
          <a:r>
            <a:rPr kumimoji="1" lang="ja-JP" altLang="en-US" sz="900" b="0" i="0" u="none" strike="noStrike" kern="0" cap="none" spc="0" normalizeH="0" baseline="0" noProof="0">
              <a:ln>
                <a:noFill/>
              </a:ln>
              <a:solidFill>
                <a:prstClr val="black"/>
              </a:solidFill>
              <a:effectLst/>
              <a:uLnTx/>
              <a:uFillTx/>
              <a:latin typeface="+mn-lt"/>
              <a:ea typeface="+mn-ea"/>
              <a:cs typeface="+mn-cs"/>
            </a:rPr>
            <a:t>、民間の外部視点を取り込みながら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より一層の経費節減を図っていく。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159004</xdr:rowOff>
    </xdr:from>
    <xdr:to>
      <xdr:col>82</xdr:col>
      <xdr:colOff>107950</xdr:colOff>
      <xdr:row>19</xdr:row>
      <xdr:rowOff>147574</xdr:rowOff>
    </xdr:to>
    <xdr:cxnSp macro="">
      <xdr:nvCxnSpPr>
        <xdr:cNvPr id="122" name="直線コネクタ 121"/>
        <xdr:cNvCxnSpPr/>
      </xdr:nvCxnSpPr>
      <xdr:spPr>
        <a:xfrm flipV="1">
          <a:off x="15671800" y="32451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19</xdr:row>
      <xdr:rowOff>147574</xdr:rowOff>
    </xdr:to>
    <xdr:cxnSp macro="">
      <xdr:nvCxnSpPr>
        <xdr:cNvPr id="125" name="直線コネクタ 124"/>
        <xdr:cNvCxnSpPr/>
      </xdr:nvCxnSpPr>
      <xdr:spPr>
        <a:xfrm>
          <a:off x="14782800" y="31490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20</xdr:row>
      <xdr:rowOff>40132</xdr:rowOff>
    </xdr:to>
    <xdr:cxnSp macro="">
      <xdr:nvCxnSpPr>
        <xdr:cNvPr id="128" name="直線コネクタ 127"/>
        <xdr:cNvCxnSpPr/>
      </xdr:nvCxnSpPr>
      <xdr:spPr>
        <a:xfrm flipV="1">
          <a:off x="13893800" y="3149092"/>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20</xdr:row>
      <xdr:rowOff>40132</xdr:rowOff>
    </xdr:to>
    <xdr:cxnSp macro="">
      <xdr:nvCxnSpPr>
        <xdr:cNvPr id="131" name="直線コネクタ 130"/>
        <xdr:cNvCxnSpPr/>
      </xdr:nvCxnSpPr>
      <xdr:spPr>
        <a:xfrm>
          <a:off x="13004800" y="32496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1" name="楕円 140"/>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2" name="物件費該当値テキスト"/>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96774</xdr:rowOff>
    </xdr:from>
    <xdr:to>
      <xdr:col>78</xdr:col>
      <xdr:colOff>120650</xdr:colOff>
      <xdr:row>20</xdr:row>
      <xdr:rowOff>26924</xdr:rowOff>
    </xdr:to>
    <xdr:sp macro="" textlink="">
      <xdr:nvSpPr>
        <xdr:cNvPr id="143" name="楕円 142"/>
        <xdr:cNvSpPr/>
      </xdr:nvSpPr>
      <xdr:spPr>
        <a:xfrm>
          <a:off x="15621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11701</xdr:rowOff>
    </xdr:from>
    <xdr:ext cx="736600" cy="259045"/>
    <xdr:sp macro="" textlink="">
      <xdr:nvSpPr>
        <xdr:cNvPr id="144" name="テキスト ボックス 143"/>
        <xdr:cNvSpPr txBox="1"/>
      </xdr:nvSpPr>
      <xdr:spPr>
        <a:xfrm>
          <a:off x="15290800" y="344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5" name="楕円 144"/>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6" name="テキスト ボックス 145"/>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160782</xdr:rowOff>
    </xdr:from>
    <xdr:to>
      <xdr:col>69</xdr:col>
      <xdr:colOff>142875</xdr:colOff>
      <xdr:row>20</xdr:row>
      <xdr:rowOff>90932</xdr:rowOff>
    </xdr:to>
    <xdr:sp macro="" textlink="">
      <xdr:nvSpPr>
        <xdr:cNvPr id="147" name="楕円 146"/>
        <xdr:cNvSpPr/>
      </xdr:nvSpPr>
      <xdr:spPr>
        <a:xfrm>
          <a:off x="13843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75709</xdr:rowOff>
    </xdr:from>
    <xdr:ext cx="762000" cy="259045"/>
    <xdr:sp macro="" textlink="">
      <xdr:nvSpPr>
        <xdr:cNvPr id="148" name="テキスト ボックス 147"/>
        <xdr:cNvSpPr txBox="1"/>
      </xdr:nvSpPr>
      <xdr:spPr>
        <a:xfrm>
          <a:off x="13512800" y="35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49" name="楕円 148"/>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0" name="テキスト ボックス 149"/>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扶助費は類似団体平均と比較し、</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％下回っており、比率はほぼ一定して推移している。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今後も高齢化の進展などを見極め、財政を圧迫するような過度な施策（独自施策）は慎重に検討し、かつ住民サービスの低下を招かないよう努める。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127000</xdr:rowOff>
    </xdr:to>
    <xdr:cxnSp macro="">
      <xdr:nvCxnSpPr>
        <xdr:cNvPr id="182" name="直線コネクタ 181"/>
        <xdr:cNvCxnSpPr/>
      </xdr:nvCxnSpPr>
      <xdr:spPr>
        <a:xfrm flipV="1">
          <a:off x="3987800" y="9328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85" name="直線コネクタ 184"/>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12700</xdr:rowOff>
    </xdr:to>
    <xdr:cxnSp macro="">
      <xdr:nvCxnSpPr>
        <xdr:cNvPr id="188" name="直線コネクタ 187"/>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1" name="直線コネクタ 190"/>
        <xdr:cNvCxnSpPr/>
      </xdr:nvCxnSpPr>
      <xdr:spPr>
        <a:xfrm>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1" name="楕円 20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5" name="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7" name="楕円 20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08" name="テキスト ボックス 20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その他の経費は類似団体平均と比較し、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％上回った。</a:t>
          </a:r>
          <a:r>
            <a:rPr kumimoji="0" lang="ja-JP" altLang="ja-JP" sz="900" b="0" i="0" u="none" strike="noStrike" kern="0" cap="none" spc="0" normalizeH="0" baseline="0" noProof="0">
              <a:ln>
                <a:noFill/>
              </a:ln>
              <a:solidFill>
                <a:prstClr val="black"/>
              </a:solidFill>
              <a:effectLst/>
              <a:uLnTx/>
              <a:uFillTx/>
              <a:latin typeface="+mn-lt"/>
              <a:ea typeface="+mn-ea"/>
              <a:cs typeface="+mn-cs"/>
            </a:rPr>
            <a:t>令和</a:t>
          </a:r>
          <a:r>
            <a:rPr kumimoji="0" lang="en-US" altLang="ja-JP" sz="900" b="0" i="0" u="none" strike="noStrike" kern="0" cap="none" spc="0" normalizeH="0" baseline="0" noProof="0">
              <a:ln>
                <a:noFill/>
              </a:ln>
              <a:solidFill>
                <a:prstClr val="black"/>
              </a:solidFill>
              <a:effectLst/>
              <a:uLnTx/>
              <a:uFillTx/>
              <a:latin typeface="+mn-lt"/>
              <a:ea typeface="+mn-ea"/>
              <a:cs typeface="+mn-cs"/>
            </a:rPr>
            <a:t>5</a:t>
          </a:r>
          <a:r>
            <a:rPr kumimoji="0" lang="ja-JP" altLang="ja-JP" sz="900" b="0" i="0" u="none" strike="noStrike" kern="0" cap="none" spc="0" normalizeH="0" baseline="0" noProof="0">
              <a:ln>
                <a:noFill/>
              </a:ln>
              <a:solidFill>
                <a:prstClr val="black"/>
              </a:solidFill>
              <a:effectLst/>
              <a:uLnTx/>
              <a:uFillTx/>
              <a:latin typeface="+mn-lt"/>
              <a:ea typeface="+mn-ea"/>
              <a:cs typeface="+mn-cs"/>
            </a:rPr>
            <a:t>年度では更新期を迎える公営企業会計施設の</a:t>
          </a:r>
          <a:r>
            <a:rPr kumimoji="0" lang="ja-JP" altLang="en-US" sz="900" b="0" i="0" u="none" strike="noStrike" kern="0" cap="none" spc="0" normalizeH="0" baseline="0" noProof="0">
              <a:ln>
                <a:noFill/>
              </a:ln>
              <a:solidFill>
                <a:prstClr val="black"/>
              </a:solidFill>
              <a:effectLst/>
              <a:uLnTx/>
              <a:uFillTx/>
              <a:latin typeface="+mn-lt"/>
              <a:ea typeface="+mn-ea"/>
              <a:cs typeface="+mn-cs"/>
            </a:rPr>
            <a:t>建設改良に係る経費</a:t>
          </a:r>
          <a:r>
            <a:rPr kumimoji="0" lang="ja-JP" altLang="ja-JP" sz="900" b="0" i="0" u="none" strike="noStrike" kern="0" cap="none" spc="0" normalizeH="0" baseline="0" noProof="0">
              <a:ln>
                <a:noFill/>
              </a:ln>
              <a:solidFill>
                <a:prstClr val="black"/>
              </a:solidFill>
              <a:effectLst/>
              <a:uLnTx/>
              <a:uFillTx/>
              <a:latin typeface="+mn-lt"/>
              <a:ea typeface="+mn-ea"/>
              <a:cs typeface="+mn-cs"/>
            </a:rPr>
            <a:t>として、公営企業会計への繰出金が必要となったことが要因として挙げられる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今後も公共施設等総合管理計画に基づき、事業全般の見直しに努め、公営企業会計における事業収入の見直しによる繰出金の抑制や施設の長寿命化などによって経費の抑制に努める。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35560</xdr:rowOff>
    </xdr:to>
    <xdr:cxnSp macro="">
      <xdr:nvCxnSpPr>
        <xdr:cNvPr id="238" name="直線コネクタ 237"/>
        <xdr:cNvCxnSpPr/>
      </xdr:nvCxnSpPr>
      <xdr:spPr>
        <a:xfrm>
          <a:off x="15671800" y="100996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86995</xdr:rowOff>
    </xdr:from>
    <xdr:to>
      <xdr:col>78</xdr:col>
      <xdr:colOff>69850</xdr:colOff>
      <xdr:row>58</xdr:row>
      <xdr:rowOff>155575</xdr:rowOff>
    </xdr:to>
    <xdr:cxnSp macro="">
      <xdr:nvCxnSpPr>
        <xdr:cNvPr id="241" name="直線コネクタ 240"/>
        <xdr:cNvCxnSpPr/>
      </xdr:nvCxnSpPr>
      <xdr:spPr>
        <a:xfrm>
          <a:off x="14782800" y="100310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59</xdr:row>
      <xdr:rowOff>98425</xdr:rowOff>
    </xdr:to>
    <xdr:cxnSp macro="">
      <xdr:nvCxnSpPr>
        <xdr:cNvPr id="244" name="直線コネクタ 243"/>
        <xdr:cNvCxnSpPr/>
      </xdr:nvCxnSpPr>
      <xdr:spPr>
        <a:xfrm flipV="1">
          <a:off x="13893800" y="1003109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98425</xdr:rowOff>
    </xdr:to>
    <xdr:cxnSp macro="">
      <xdr:nvCxnSpPr>
        <xdr:cNvPr id="247" name="直線コネクタ 246"/>
        <xdr:cNvCxnSpPr/>
      </xdr:nvCxnSpPr>
      <xdr:spPr>
        <a:xfrm>
          <a:off x="13004800" y="10208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156210</xdr:rowOff>
    </xdr:from>
    <xdr:to>
      <xdr:col>82</xdr:col>
      <xdr:colOff>158750</xdr:colOff>
      <xdr:row>59</xdr:row>
      <xdr:rowOff>86360</xdr:rowOff>
    </xdr:to>
    <xdr:sp macro="" textlink="">
      <xdr:nvSpPr>
        <xdr:cNvPr id="257" name="楕円 256"/>
        <xdr:cNvSpPr/>
      </xdr:nvSpPr>
      <xdr:spPr>
        <a:xfrm>
          <a:off x="164592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128287</xdr:rowOff>
    </xdr:from>
    <xdr:ext cx="762000" cy="259045"/>
    <xdr:sp macro="" textlink="">
      <xdr:nvSpPr>
        <xdr:cNvPr id="258" name="その他該当値テキスト"/>
        <xdr:cNvSpPr txBox="1"/>
      </xdr:nvSpPr>
      <xdr:spPr>
        <a:xfrm>
          <a:off x="165989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104775</xdr:rowOff>
    </xdr:from>
    <xdr:to>
      <xdr:col>78</xdr:col>
      <xdr:colOff>120650</xdr:colOff>
      <xdr:row>59</xdr:row>
      <xdr:rowOff>34925</xdr:rowOff>
    </xdr:to>
    <xdr:sp macro="" textlink="">
      <xdr:nvSpPr>
        <xdr:cNvPr id="259" name="楕円 258"/>
        <xdr:cNvSpPr/>
      </xdr:nvSpPr>
      <xdr:spPr>
        <a:xfrm>
          <a:off x="15621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19702</xdr:rowOff>
    </xdr:from>
    <xdr:ext cx="736600" cy="259045"/>
    <xdr:sp macro="" textlink="">
      <xdr:nvSpPr>
        <xdr:cNvPr id="260" name="テキスト ボックス 259"/>
        <xdr:cNvSpPr txBox="1"/>
      </xdr:nvSpPr>
      <xdr:spPr>
        <a:xfrm>
          <a:off x="15290800" y="101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1" name="楕円 260"/>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2" name="テキスト ボックス 261"/>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47625</xdr:rowOff>
    </xdr:from>
    <xdr:to>
      <xdr:col>69</xdr:col>
      <xdr:colOff>142875</xdr:colOff>
      <xdr:row>59</xdr:row>
      <xdr:rowOff>149225</xdr:rowOff>
    </xdr:to>
    <xdr:sp macro="" textlink="">
      <xdr:nvSpPr>
        <xdr:cNvPr id="263" name="楕円 262"/>
        <xdr:cNvSpPr/>
      </xdr:nvSpPr>
      <xdr:spPr>
        <a:xfrm>
          <a:off x="13843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134002</xdr:rowOff>
    </xdr:from>
    <xdr:ext cx="762000" cy="259045"/>
    <xdr:sp macro="" textlink="">
      <xdr:nvSpPr>
        <xdr:cNvPr id="264" name="テキスト ボックス 263"/>
        <xdr:cNvSpPr txBox="1"/>
      </xdr:nvSpPr>
      <xdr:spPr>
        <a:xfrm>
          <a:off x="13512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5" name="楕円 264"/>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66" name="テキスト ボックス 265"/>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補助費等は類似団体平均と比較し、</a:t>
          </a:r>
          <a:r>
            <a:rPr kumimoji="1" lang="en-US" altLang="ja-JP" sz="900" b="0" i="0" u="none" strike="noStrike" kern="0" cap="none" spc="0" normalizeH="0" baseline="0" noProof="0">
              <a:ln>
                <a:noFill/>
              </a:ln>
              <a:solidFill>
                <a:prstClr val="black"/>
              </a:solidFill>
              <a:effectLst/>
              <a:uLnTx/>
              <a:uFillTx/>
              <a:latin typeface="+mn-lt"/>
              <a:ea typeface="+mn-ea"/>
              <a:cs typeface="+mn-cs"/>
            </a:rPr>
            <a:t>2.5</a:t>
          </a:r>
          <a:r>
            <a:rPr kumimoji="1" lang="ja-JP" altLang="ja-JP" sz="900" b="0" i="0" u="none" strike="noStrike" kern="0" cap="none" spc="0" normalizeH="0" baseline="0" noProof="0">
              <a:ln>
                <a:noFill/>
              </a:ln>
              <a:solidFill>
                <a:prstClr val="black"/>
              </a:solidFill>
              <a:effectLst/>
              <a:uLnTx/>
              <a:uFillTx/>
              <a:latin typeface="+mn-lt"/>
              <a:ea typeface="+mn-ea"/>
              <a:cs typeface="+mn-cs"/>
            </a:rPr>
            <a:t>％上回った。平成</a:t>
          </a:r>
          <a:r>
            <a:rPr kumimoji="1" lang="en-US" altLang="ja-JP" sz="900" b="0" i="0" u="none" strike="noStrike" kern="0" cap="none" spc="0" normalizeH="0" baseline="0" noProof="0">
              <a:ln>
                <a:noFill/>
              </a:ln>
              <a:solidFill>
                <a:prstClr val="black"/>
              </a:solidFill>
              <a:effectLst/>
              <a:uLnTx/>
              <a:uFillTx/>
              <a:latin typeface="+mn-lt"/>
              <a:ea typeface="+mn-ea"/>
              <a:cs typeface="+mn-cs"/>
            </a:rPr>
            <a:t>29</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年度か</a:t>
          </a:r>
          <a:r>
            <a:rPr kumimoji="1" lang="ja-JP" altLang="en-US" sz="900" b="0" i="0" u="none" strike="noStrike" kern="0" cap="none" spc="0" normalizeH="0" baseline="0" noProof="0">
              <a:ln>
                <a:noFill/>
              </a:ln>
              <a:solidFill>
                <a:prstClr val="black"/>
              </a:solidFill>
              <a:effectLst/>
              <a:uLnTx/>
              <a:uFillTx/>
              <a:latin typeface="+mn-lt"/>
              <a:ea typeface="+mn-ea"/>
              <a:cs typeface="+mn-cs"/>
            </a:rPr>
            <a:t>ら</a:t>
          </a:r>
          <a:r>
            <a:rPr kumimoji="1" lang="ja-JP" altLang="ja-JP" sz="900" b="0" i="0" u="none" strike="noStrike" kern="0" cap="none" spc="0" normalizeH="0" baseline="0" noProof="0">
              <a:ln>
                <a:noFill/>
              </a:ln>
              <a:solidFill>
                <a:prstClr val="black"/>
              </a:solidFill>
              <a:effectLst/>
              <a:uLnTx/>
              <a:uFillTx/>
              <a:latin typeface="+mn-lt"/>
              <a:ea typeface="+mn-ea"/>
              <a:cs typeface="+mn-cs"/>
            </a:rPr>
            <a:t>令和２年度までは一部事組合等への負担金増や居宅介護支援事業所運営に対する補助事業が主な増加要因であったが、</a:t>
          </a:r>
          <a:r>
            <a:rPr kumimoji="1" lang="ja-JP" altLang="en-US" sz="900" b="0" i="0" u="none" strike="noStrike" kern="0" cap="none" spc="0" normalizeH="0" baseline="0" noProof="0">
              <a:ln>
                <a:noFill/>
              </a:ln>
              <a:solidFill>
                <a:prstClr val="black"/>
              </a:solidFill>
              <a:effectLst/>
              <a:uLnTx/>
              <a:uFillTx/>
              <a:latin typeface="+mn-lt"/>
              <a:ea typeface="+mn-ea"/>
              <a:cs typeface="+mn-cs"/>
            </a:rPr>
            <a:t>令和４年度に財政健全化アクションプランを実施し、補助金等について見直しを行ったことで令和</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年度においては一時的な一部事務組合の建設改良費分があるものの、前年度より</a:t>
          </a:r>
          <a:r>
            <a:rPr kumimoji="1" lang="en-US" altLang="ja-JP" sz="900" b="0" i="0" u="none" strike="noStrike" kern="0" cap="none" spc="0" normalizeH="0" baseline="0" noProof="0">
              <a:ln>
                <a:noFill/>
              </a:ln>
              <a:solidFill>
                <a:prstClr val="black"/>
              </a:solidFill>
              <a:effectLst/>
              <a:uLnTx/>
              <a:uFillTx/>
              <a:latin typeface="+mn-lt"/>
              <a:ea typeface="+mn-ea"/>
              <a:cs typeface="+mn-cs"/>
            </a:rPr>
            <a:t>0.1</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％減少した。また、ふるさと納税の寄附額との連動性が大きい経費でもあるため、令和５年度はほぼ横ばいで推移した。今後も</a:t>
          </a:r>
          <a:r>
            <a:rPr kumimoji="1" lang="ja-JP" altLang="ja-JP" sz="900" b="0" i="0" u="none" strike="noStrike" kern="0" cap="none" spc="0" normalizeH="0" baseline="0" noProof="0">
              <a:ln>
                <a:noFill/>
              </a:ln>
              <a:solidFill>
                <a:prstClr val="black"/>
              </a:solidFill>
              <a:effectLst/>
              <a:uLnTx/>
              <a:uFillTx/>
              <a:latin typeface="+mn-lt"/>
              <a:ea typeface="+mn-ea"/>
              <a:cs typeface="+mn-cs"/>
            </a:rPr>
            <a:t>各種団体活動や各振興事業等の見直し、効率化を図りながら負担経費の抑制に可能な限り取り組み、改善に努める。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296" name="直線コネクタ 295"/>
        <xdr:cNvCxnSpPr/>
      </xdr:nvCxnSpPr>
      <xdr:spPr>
        <a:xfrm flipV="1">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129286</xdr:rowOff>
    </xdr:to>
    <xdr:cxnSp macro="">
      <xdr:nvCxnSpPr>
        <xdr:cNvPr id="299" name="直線コネクタ 298"/>
        <xdr:cNvCxnSpPr/>
      </xdr:nvCxnSpPr>
      <xdr:spPr>
        <a:xfrm>
          <a:off x="14782800" y="6427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127000</xdr:rowOff>
    </xdr:to>
    <xdr:cxnSp macro="">
      <xdr:nvCxnSpPr>
        <xdr:cNvPr id="302" name="直線コネクタ 301"/>
        <xdr:cNvCxnSpPr/>
      </xdr:nvCxnSpPr>
      <xdr:spPr>
        <a:xfrm flipV="1">
          <a:off x="13893800" y="642721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127000</xdr:rowOff>
    </xdr:to>
    <xdr:cxnSp macro="">
      <xdr:nvCxnSpPr>
        <xdr:cNvPr id="305" name="直線コネクタ 304"/>
        <xdr:cNvCxnSpPr/>
      </xdr:nvCxnSpPr>
      <xdr:spPr>
        <a:xfrm>
          <a:off x="13004800" y="6559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15" name="楕円 314"/>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16"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17" name="楕円 316"/>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18" name="テキスト ボックス 317"/>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19" name="楕円 318"/>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0" name="テキスト ボックス 319"/>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21" name="楕円 320"/>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22" name="テキスト ボックス 321"/>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23" name="楕円 322"/>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24" name="テキスト ボックス 323"/>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年度において、公債費は昨年に比べ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0.4</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％減少した。類似団体との比較においてもやや低い割合で推移している。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公債費の償還が平成</a:t>
          </a:r>
          <a:r>
            <a:rPr kumimoji="1" lang="en-US" altLang="ja-JP" sz="900" b="0" i="0" u="none" strike="noStrike" kern="0" cap="none" spc="0" normalizeH="0" baseline="0" noProof="0">
              <a:ln>
                <a:noFill/>
              </a:ln>
              <a:solidFill>
                <a:prstClr val="black"/>
              </a:solidFill>
              <a:effectLst/>
              <a:uLnTx/>
              <a:uFillTx/>
              <a:latin typeface="+mn-lt"/>
              <a:ea typeface="+mn-ea"/>
              <a:cs typeface="+mn-cs"/>
            </a:rPr>
            <a:t>17</a:t>
          </a:r>
          <a:r>
            <a:rPr kumimoji="1" lang="ja-JP" altLang="ja-JP" sz="900" b="0" i="0" u="none" strike="noStrike" kern="0" cap="none" spc="0" normalizeH="0" baseline="0" noProof="0">
              <a:ln>
                <a:noFill/>
              </a:ln>
              <a:solidFill>
                <a:prstClr val="black"/>
              </a:solidFill>
              <a:effectLst/>
              <a:uLnTx/>
              <a:uFillTx/>
              <a:latin typeface="+mn-lt"/>
              <a:ea typeface="+mn-ea"/>
              <a:cs typeface="+mn-cs"/>
            </a:rPr>
            <a:t>年度をピークに過ぎたことから、公債費残高は年々減少傾向だったが、</a:t>
          </a:r>
          <a:r>
            <a:rPr kumimoji="1" lang="ja-JP" altLang="en-US" sz="900" b="0" i="0" u="none" strike="noStrike" kern="0" cap="none" spc="0" normalizeH="0" baseline="0" noProof="0">
              <a:ln>
                <a:noFill/>
              </a:ln>
              <a:solidFill>
                <a:prstClr val="black"/>
              </a:solidFill>
              <a:effectLst/>
              <a:uLnTx/>
              <a:uFillTx/>
              <a:latin typeface="+mn-lt"/>
              <a:ea typeface="+mn-ea"/>
              <a:cs typeface="+mn-cs"/>
            </a:rPr>
            <a:t>ここ数年は</a:t>
          </a:r>
          <a:r>
            <a:rPr kumimoji="1" lang="ja-JP" altLang="ja-JP" sz="900" b="0" i="0" u="none" strike="noStrike" kern="0" cap="none" spc="0" normalizeH="0" baseline="0" noProof="0">
              <a:ln>
                <a:noFill/>
              </a:ln>
              <a:solidFill>
                <a:prstClr val="black"/>
              </a:solidFill>
              <a:effectLst/>
              <a:uLnTx/>
              <a:uFillTx/>
              <a:latin typeface="+mn-lt"/>
              <a:ea typeface="+mn-ea"/>
              <a:cs typeface="+mn-cs"/>
            </a:rPr>
            <a:t>過疎対策事業債等の元金償還</a:t>
          </a:r>
          <a:r>
            <a:rPr kumimoji="1" lang="ja-JP" altLang="en-US" sz="900" b="0" i="0" u="none" strike="noStrike" kern="0" cap="none" spc="0" normalizeH="0" baseline="0" noProof="0">
              <a:ln>
                <a:noFill/>
              </a:ln>
              <a:solidFill>
                <a:prstClr val="black"/>
              </a:solidFill>
              <a:effectLst/>
              <a:uLnTx/>
              <a:uFillTx/>
              <a:latin typeface="+mn-lt"/>
              <a:ea typeface="+mn-ea"/>
              <a:cs typeface="+mn-cs"/>
            </a:rPr>
            <a:t>増や臨時財政対策債の償還終了などが</a:t>
          </a:r>
          <a:r>
            <a:rPr kumimoji="1" lang="ja-JP" altLang="ja-JP" sz="900" b="0" i="0" u="none" strike="noStrike" kern="0" cap="none" spc="0" normalizeH="0" baseline="0" noProof="0">
              <a:ln>
                <a:noFill/>
              </a:ln>
              <a:solidFill>
                <a:prstClr val="black"/>
              </a:solidFill>
              <a:effectLst/>
              <a:uLnTx/>
              <a:uFillTx/>
              <a:latin typeface="+mn-lt"/>
              <a:ea typeface="+mn-ea"/>
              <a:cs typeface="+mn-cs"/>
            </a:rPr>
            <a:t>起因し、公債費</a:t>
          </a:r>
          <a:r>
            <a:rPr kumimoji="1" lang="ja-JP" altLang="en-US" sz="900" b="0" i="0" u="none" strike="noStrike" kern="0" cap="none" spc="0" normalizeH="0" baseline="0" noProof="0">
              <a:ln>
                <a:noFill/>
              </a:ln>
              <a:solidFill>
                <a:prstClr val="black"/>
              </a:solidFill>
              <a:effectLst/>
              <a:uLnTx/>
              <a:uFillTx/>
              <a:latin typeface="+mn-lt"/>
              <a:ea typeface="+mn-ea"/>
              <a:cs typeface="+mn-cs"/>
            </a:rPr>
            <a:t>は微増と微減を繰り返している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今後とも新規借入にあたっては、行政改革大網に基づき必要性・緊急性及び財源の見直しなど総合的な検討を行い、交付税措置等有利な起債を優先的に利用する。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50800</xdr:rowOff>
    </xdr:to>
    <xdr:cxnSp macro="">
      <xdr:nvCxnSpPr>
        <xdr:cNvPr id="356" name="直線コネクタ 355"/>
        <xdr:cNvCxnSpPr/>
      </xdr:nvCxnSpPr>
      <xdr:spPr>
        <a:xfrm flipV="1">
          <a:off x="3987800" y="13065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50800</xdr:rowOff>
    </xdr:to>
    <xdr:cxnSp macro="">
      <xdr:nvCxnSpPr>
        <xdr:cNvPr id="359" name="直線コネクタ 358"/>
        <xdr:cNvCxnSpPr/>
      </xdr:nvCxnSpPr>
      <xdr:spPr>
        <a:xfrm>
          <a:off x="3098800" y="130162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76</xdr:row>
      <xdr:rowOff>127000</xdr:rowOff>
    </xdr:to>
    <xdr:cxnSp macro="">
      <xdr:nvCxnSpPr>
        <xdr:cNvPr id="362" name="直線コネクタ 361"/>
        <xdr:cNvCxnSpPr/>
      </xdr:nvCxnSpPr>
      <xdr:spPr>
        <a:xfrm flipV="1">
          <a:off x="2209800" y="130162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127000</xdr:rowOff>
    </xdr:to>
    <xdr:cxnSp macro="">
      <xdr:nvCxnSpPr>
        <xdr:cNvPr id="365" name="直線コネクタ 364"/>
        <xdr:cNvCxnSpPr/>
      </xdr:nvCxnSpPr>
      <xdr:spPr>
        <a:xfrm>
          <a:off x="1320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5" name="楕円 374"/>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6"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77" name="楕円 376"/>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78" name="テキスト ボックス 377"/>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79" name="楕円 378"/>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47007</xdr:rowOff>
    </xdr:from>
    <xdr:ext cx="762000" cy="259045"/>
    <xdr:sp macro="" textlink="">
      <xdr:nvSpPr>
        <xdr:cNvPr id="380" name="テキスト ボックス 379"/>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1" name="楕円 38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2" name="テキスト ボックス 381"/>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83" name="楕円 382"/>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84" name="テキスト ボックス 383"/>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職員数、外部への業務委託をはじめとした物件費、並びに他団体等への補助・負担金の水準が、類似団体と比較し、経常収支比率の高止まりである財政構造に課題を有しているが、</a:t>
          </a:r>
          <a:r>
            <a:rPr kumimoji="0" lang="ja-JP" altLang="ja-JP" sz="900" b="0" i="0" u="none" strike="noStrike" kern="0" cap="none" spc="0" normalizeH="0" baseline="0" noProof="0">
              <a:ln>
                <a:noFill/>
              </a:ln>
              <a:solidFill>
                <a:prstClr val="black"/>
              </a:solidFill>
              <a:effectLst/>
              <a:uLnTx/>
              <a:uFillTx/>
              <a:latin typeface="+mn-lt"/>
              <a:ea typeface="+mn-ea"/>
              <a:cs typeface="+mn-cs"/>
            </a:rPr>
            <a:t>経常収入が令和２年度対比 </a:t>
          </a:r>
          <a:r>
            <a:rPr kumimoji="0" lang="en-US" altLang="ja-JP" sz="900" b="0" i="0" u="none" strike="noStrike" kern="0" cap="none" spc="0" normalizeH="0" baseline="0" noProof="0">
              <a:ln>
                <a:noFill/>
              </a:ln>
              <a:solidFill>
                <a:prstClr val="black"/>
              </a:solidFill>
              <a:effectLst/>
              <a:uLnTx/>
              <a:uFillTx/>
              <a:latin typeface="+mn-lt"/>
              <a:ea typeface="+mn-ea"/>
              <a:cs typeface="+mn-cs"/>
            </a:rPr>
            <a:t>33.9</a:t>
          </a:r>
          <a:r>
            <a:rPr kumimoji="0" lang="ja-JP" altLang="ja-JP" sz="900" b="0" i="0" u="none" strike="noStrike" kern="0" cap="none" spc="0" normalizeH="0" baseline="0" noProof="0">
              <a:ln>
                <a:noFill/>
              </a:ln>
              <a:solidFill>
                <a:prstClr val="black"/>
              </a:solidFill>
              <a:effectLst/>
              <a:uLnTx/>
              <a:uFillTx/>
              <a:latin typeface="+mn-lt"/>
              <a:ea typeface="+mn-ea"/>
              <a:cs typeface="+mn-cs"/>
            </a:rPr>
            <a:t>％ 増となった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年度では、類似団体平均差が令和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年度 </a:t>
          </a:r>
          <a:r>
            <a:rPr kumimoji="1" lang="en-US" altLang="ja-JP" sz="900" b="0" i="0" u="none" strike="noStrike" kern="0" cap="none" spc="0" normalizeH="0" baseline="0" noProof="0">
              <a:ln>
                <a:noFill/>
              </a:ln>
              <a:solidFill>
                <a:prstClr val="black"/>
              </a:solidFill>
              <a:effectLst/>
              <a:uLnTx/>
              <a:uFillTx/>
              <a:latin typeface="+mn-lt"/>
              <a:ea typeface="+mn-ea"/>
              <a:cs typeface="+mn-cs"/>
            </a:rPr>
            <a:t>27.6</a:t>
          </a:r>
          <a:r>
            <a:rPr kumimoji="1" lang="ja-JP" altLang="ja-JP" sz="900" b="0" i="0" u="none" strike="noStrike" kern="0" cap="none" spc="0" normalizeH="0" baseline="0" noProof="0">
              <a:ln>
                <a:noFill/>
              </a:ln>
              <a:solidFill>
                <a:prstClr val="black"/>
              </a:solidFill>
              <a:effectLst/>
              <a:uLnTx/>
              <a:uFillTx/>
              <a:latin typeface="+mn-lt"/>
              <a:ea typeface="+mn-ea"/>
              <a:cs typeface="+mn-cs"/>
            </a:rPr>
            <a:t>％から令和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 </a:t>
          </a:r>
          <a:r>
            <a:rPr kumimoji="1" lang="en-US" altLang="ja-JP" sz="900" b="0" i="0" u="none" strike="noStrike" kern="0" cap="none" spc="0" normalizeH="0" baseline="0" noProof="0">
              <a:ln>
                <a:noFill/>
              </a:ln>
              <a:solidFill>
                <a:prstClr val="black"/>
              </a:solidFill>
              <a:effectLst/>
              <a:uLnTx/>
              <a:uFillTx/>
              <a:latin typeface="+mn-lt"/>
              <a:ea typeface="+mn-ea"/>
              <a:cs typeface="+mn-cs"/>
            </a:rPr>
            <a:t>9.3</a:t>
          </a:r>
          <a:r>
            <a:rPr kumimoji="1" lang="ja-JP" altLang="ja-JP" sz="900" b="0" i="0" u="none" strike="noStrike" kern="0" cap="none" spc="0" normalizeH="0" baseline="0" noProof="0">
              <a:ln>
                <a:noFill/>
              </a:ln>
              <a:solidFill>
                <a:prstClr val="black"/>
              </a:solidFill>
              <a:effectLst/>
              <a:uLnTx/>
              <a:uFillTx/>
              <a:latin typeface="+mn-lt"/>
              <a:ea typeface="+mn-ea"/>
              <a:cs typeface="+mn-cs"/>
            </a:rPr>
            <a:t>％となり、その差が</a:t>
          </a:r>
          <a:r>
            <a:rPr kumimoji="1" lang="en-US" altLang="ja-JP" sz="900" b="0" i="0" u="none" strike="noStrike" kern="0" cap="none" spc="0" normalizeH="0" baseline="0" noProof="0">
              <a:ln>
                <a:noFill/>
              </a:ln>
              <a:solidFill>
                <a:prstClr val="black"/>
              </a:solidFill>
              <a:effectLst/>
              <a:uLnTx/>
              <a:uFillTx/>
              <a:latin typeface="+mn-lt"/>
              <a:ea typeface="+mn-ea"/>
              <a:cs typeface="+mn-cs"/>
            </a:rPr>
            <a:t>18.3</a:t>
          </a:r>
          <a:r>
            <a:rPr kumimoji="1" lang="ja-JP" altLang="ja-JP" sz="900" b="0" i="0" u="none" strike="noStrike" kern="0" cap="none" spc="0" normalizeH="0" baseline="0" noProof="0">
              <a:ln>
                <a:noFill/>
              </a:ln>
              <a:solidFill>
                <a:prstClr val="black"/>
              </a:solidFill>
              <a:effectLst/>
              <a:uLnTx/>
              <a:uFillTx/>
              <a:latin typeface="+mn-lt"/>
              <a:ea typeface="+mn-ea"/>
              <a:cs typeface="+mn-cs"/>
            </a:rPr>
            <a:t>％減となった。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しかし、一時的な経常収入による要因に伴う改善では根本的な改善にならないため、令和</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年度では、類似団体平均差が</a:t>
          </a:r>
          <a:r>
            <a:rPr kumimoji="1" lang="en-US" altLang="ja-JP" sz="900" b="0" i="0" u="none" strike="noStrike" kern="0" cap="none" spc="0" normalizeH="0" baseline="0" noProof="0">
              <a:ln>
                <a:noFill/>
              </a:ln>
              <a:solidFill>
                <a:prstClr val="black"/>
              </a:solidFill>
              <a:effectLst/>
              <a:uLnTx/>
              <a:uFillTx/>
              <a:latin typeface="+mn-lt"/>
              <a:ea typeface="+mn-ea"/>
              <a:cs typeface="+mn-cs"/>
            </a:rPr>
            <a:t>11.9%</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となった。今後においても行政改革大網に基づき必要性・緊急性及び財源の見直しなど総合的な検討を行い、投資的経費は必要事業の峻別を今後より一層徹底し、財政健全化に引き続き取り組む。</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399" name="直線コネクタ 398"/>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0" name="テキスト ボックス 399"/>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1" name="直線コネクタ 40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2" name="テキスト ボックス 40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3" name="直線コネクタ 402"/>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04" name="テキスト ボックス 403"/>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7" name="直線コネクタ 406"/>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08" name="テキスト ボックス 407"/>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9" name="直線コネクタ 40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0" name="テキスト ボックス 40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1" name="直線コネクタ 410"/>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2" name="テキスト ボックス 411"/>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86995</xdr:rowOff>
    </xdr:from>
    <xdr:to>
      <xdr:col>82</xdr:col>
      <xdr:colOff>107950</xdr:colOff>
      <xdr:row>79</xdr:row>
      <xdr:rowOff>75564</xdr:rowOff>
    </xdr:to>
    <xdr:cxnSp macro="">
      <xdr:nvCxnSpPr>
        <xdr:cNvPr id="416" name="直線コネクタ 415"/>
        <xdr:cNvCxnSpPr/>
      </xdr:nvCxnSpPr>
      <xdr:spPr>
        <a:xfrm flipV="1">
          <a:off x="16510000" y="12602845"/>
          <a:ext cx="0" cy="10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47641</xdr:rowOff>
    </xdr:from>
    <xdr:ext cx="762000" cy="259045"/>
    <xdr:sp macro="" textlink="">
      <xdr:nvSpPr>
        <xdr:cNvPr id="417" name="公債費以外最小値テキスト"/>
        <xdr:cNvSpPr txBox="1"/>
      </xdr:nvSpPr>
      <xdr:spPr>
        <a:xfrm>
          <a:off x="16598900" y="135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75564</xdr:rowOff>
    </xdr:from>
    <xdr:to>
      <xdr:col>82</xdr:col>
      <xdr:colOff>196850</xdr:colOff>
      <xdr:row>79</xdr:row>
      <xdr:rowOff>75564</xdr:rowOff>
    </xdr:to>
    <xdr:cxnSp macro="">
      <xdr:nvCxnSpPr>
        <xdr:cNvPr id="418" name="直線コネクタ 417"/>
        <xdr:cNvCxnSpPr/>
      </xdr:nvCxnSpPr>
      <xdr:spPr>
        <a:xfrm>
          <a:off x="16421100" y="1362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1922</xdr:rowOff>
    </xdr:from>
    <xdr:ext cx="762000" cy="259045"/>
    <xdr:sp macro="" textlink="">
      <xdr:nvSpPr>
        <xdr:cNvPr id="419" name="公債費以外最大値テキスト"/>
        <xdr:cNvSpPr txBox="1"/>
      </xdr:nvSpPr>
      <xdr:spPr>
        <a:xfrm>
          <a:off x="16598900" y="123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86995</xdr:rowOff>
    </xdr:from>
    <xdr:to>
      <xdr:col>82</xdr:col>
      <xdr:colOff>196850</xdr:colOff>
      <xdr:row>73</xdr:row>
      <xdr:rowOff>86995</xdr:rowOff>
    </xdr:to>
    <xdr:cxnSp macro="">
      <xdr:nvCxnSpPr>
        <xdr:cNvPr id="420" name="直線コネクタ 419"/>
        <xdr:cNvCxnSpPr/>
      </xdr:nvCxnSpPr>
      <xdr:spPr>
        <a:xfrm>
          <a:off x="16421100" y="1260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75564</xdr:rowOff>
    </xdr:to>
    <xdr:cxnSp macro="">
      <xdr:nvCxnSpPr>
        <xdr:cNvPr id="421" name="直線コネクタ 420"/>
        <xdr:cNvCxnSpPr/>
      </xdr:nvCxnSpPr>
      <xdr:spPr>
        <a:xfrm flipV="1">
          <a:off x="15671800" y="13500100"/>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95584</xdr:rowOff>
    </xdr:from>
    <xdr:ext cx="762000" cy="259045"/>
    <xdr:sp macro="" textlink="">
      <xdr:nvSpPr>
        <xdr:cNvPr id="422" name="公債費以外平均値テキスト"/>
        <xdr:cNvSpPr txBox="1"/>
      </xdr:nvSpPr>
      <xdr:spPr>
        <a:xfrm>
          <a:off x="16598900" y="1295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79057</xdr:rowOff>
    </xdr:from>
    <xdr:to>
      <xdr:col>82</xdr:col>
      <xdr:colOff>158750</xdr:colOff>
      <xdr:row>77</xdr:row>
      <xdr:rowOff>9207</xdr:rowOff>
    </xdr:to>
    <xdr:sp macro="" textlink="">
      <xdr:nvSpPr>
        <xdr:cNvPr id="423" name="フローチャート: 判断 422"/>
        <xdr:cNvSpPr/>
      </xdr:nvSpPr>
      <xdr:spPr>
        <a:xfrm>
          <a:off x="16459200" y="131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79</xdr:row>
      <xdr:rowOff>75564</xdr:rowOff>
    </xdr:to>
    <xdr:cxnSp macro="">
      <xdr:nvCxnSpPr>
        <xdr:cNvPr id="424" name="直線コネクタ 423"/>
        <xdr:cNvCxnSpPr/>
      </xdr:nvCxnSpPr>
      <xdr:spPr>
        <a:xfrm>
          <a:off x="14782800" y="13317220"/>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47625</xdr:rowOff>
    </xdr:from>
    <xdr:to>
      <xdr:col>78</xdr:col>
      <xdr:colOff>120650</xdr:colOff>
      <xdr:row>76</xdr:row>
      <xdr:rowOff>149225</xdr:rowOff>
    </xdr:to>
    <xdr:sp macro="" textlink="">
      <xdr:nvSpPr>
        <xdr:cNvPr id="425" name="フローチャート: 判断 424"/>
        <xdr:cNvSpPr/>
      </xdr:nvSpPr>
      <xdr:spPr>
        <a:xfrm>
          <a:off x="15621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159402</xdr:rowOff>
    </xdr:from>
    <xdr:ext cx="736600" cy="259045"/>
    <xdr:sp macro="" textlink="">
      <xdr:nvSpPr>
        <xdr:cNvPr id="426" name="テキスト ボックス 425"/>
        <xdr:cNvSpPr txBox="1"/>
      </xdr:nvSpPr>
      <xdr:spPr>
        <a:xfrm>
          <a:off x="15290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81</xdr:row>
      <xdr:rowOff>66993</xdr:rowOff>
    </xdr:to>
    <xdr:cxnSp macro="">
      <xdr:nvCxnSpPr>
        <xdr:cNvPr id="427" name="直線コネクタ 426"/>
        <xdr:cNvCxnSpPr/>
      </xdr:nvCxnSpPr>
      <xdr:spPr>
        <a:xfrm flipV="1">
          <a:off x="13893800" y="13317220"/>
          <a:ext cx="889000" cy="6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141922</xdr:rowOff>
    </xdr:from>
    <xdr:to>
      <xdr:col>74</xdr:col>
      <xdr:colOff>31750</xdr:colOff>
      <xdr:row>76</xdr:row>
      <xdr:rowOff>72073</xdr:rowOff>
    </xdr:to>
    <xdr:sp macro="" textlink="">
      <xdr:nvSpPr>
        <xdr:cNvPr id="428" name="フローチャート: 判断 427"/>
        <xdr:cNvSpPr/>
      </xdr:nvSpPr>
      <xdr:spPr>
        <a:xfrm>
          <a:off x="14732000" y="13000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82249</xdr:rowOff>
    </xdr:from>
    <xdr:ext cx="762000" cy="259045"/>
    <xdr:sp macro="" textlink="">
      <xdr:nvSpPr>
        <xdr:cNvPr id="429" name="テキスト ボックス 428"/>
        <xdr:cNvSpPr txBox="1"/>
      </xdr:nvSpPr>
      <xdr:spPr>
        <a:xfrm>
          <a:off x="14401800" y="12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98425</xdr:rowOff>
    </xdr:from>
    <xdr:to>
      <xdr:col>69</xdr:col>
      <xdr:colOff>92075</xdr:colOff>
      <xdr:row>81</xdr:row>
      <xdr:rowOff>66993</xdr:rowOff>
    </xdr:to>
    <xdr:cxnSp macro="">
      <xdr:nvCxnSpPr>
        <xdr:cNvPr id="430" name="直線コネクタ 429"/>
        <xdr:cNvCxnSpPr/>
      </xdr:nvCxnSpPr>
      <xdr:spPr>
        <a:xfrm>
          <a:off x="13004800" y="13642975"/>
          <a:ext cx="889000" cy="3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84773</xdr:rowOff>
    </xdr:from>
    <xdr:to>
      <xdr:col>69</xdr:col>
      <xdr:colOff>142875</xdr:colOff>
      <xdr:row>77</xdr:row>
      <xdr:rowOff>14923</xdr:rowOff>
    </xdr:to>
    <xdr:sp macro="" textlink="">
      <xdr:nvSpPr>
        <xdr:cNvPr id="431" name="フローチャート: 判断 430"/>
        <xdr:cNvSpPr/>
      </xdr:nvSpPr>
      <xdr:spPr>
        <a:xfrm>
          <a:off x="13843000" y="131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25099</xdr:rowOff>
    </xdr:from>
    <xdr:ext cx="762000" cy="259045"/>
    <xdr:sp macro="" textlink="">
      <xdr:nvSpPr>
        <xdr:cNvPr id="432" name="テキスト ボックス 431"/>
        <xdr:cNvSpPr txBox="1"/>
      </xdr:nvSpPr>
      <xdr:spPr>
        <a:xfrm>
          <a:off x="13512800" y="12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116205</xdr:rowOff>
    </xdr:from>
    <xdr:to>
      <xdr:col>65</xdr:col>
      <xdr:colOff>53975</xdr:colOff>
      <xdr:row>77</xdr:row>
      <xdr:rowOff>46355</xdr:rowOff>
    </xdr:to>
    <xdr:sp macro="" textlink="">
      <xdr:nvSpPr>
        <xdr:cNvPr id="433" name="フローチャート: 判断 432"/>
        <xdr:cNvSpPr/>
      </xdr:nvSpPr>
      <xdr:spPr>
        <a:xfrm>
          <a:off x="12954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56532</xdr:rowOff>
    </xdr:from>
    <xdr:ext cx="762000" cy="259045"/>
    <xdr:sp macro="" textlink="">
      <xdr:nvSpPr>
        <xdr:cNvPr id="434" name="テキスト ボックス 433"/>
        <xdr:cNvSpPr txBox="1"/>
      </xdr:nvSpPr>
      <xdr:spPr>
        <a:xfrm>
          <a:off x="12623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0" name="楕円 439"/>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156227</xdr:rowOff>
    </xdr:from>
    <xdr:ext cx="762000" cy="259045"/>
    <xdr:sp macro="" textlink="">
      <xdr:nvSpPr>
        <xdr:cNvPr id="441" name="公債費以外該当値テキスト"/>
        <xdr:cNvSpPr txBox="1"/>
      </xdr:nvSpPr>
      <xdr:spPr>
        <a:xfrm>
          <a:off x="16598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24764</xdr:rowOff>
    </xdr:from>
    <xdr:to>
      <xdr:col>78</xdr:col>
      <xdr:colOff>120650</xdr:colOff>
      <xdr:row>79</xdr:row>
      <xdr:rowOff>126364</xdr:rowOff>
    </xdr:to>
    <xdr:sp macro="" textlink="">
      <xdr:nvSpPr>
        <xdr:cNvPr id="442" name="楕円 441"/>
        <xdr:cNvSpPr/>
      </xdr:nvSpPr>
      <xdr:spPr>
        <a:xfrm>
          <a:off x="15621000" y="135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111141</xdr:rowOff>
    </xdr:from>
    <xdr:ext cx="736600" cy="259045"/>
    <xdr:sp macro="" textlink="">
      <xdr:nvSpPr>
        <xdr:cNvPr id="443" name="テキスト ボックス 442"/>
        <xdr:cNvSpPr txBox="1"/>
      </xdr:nvSpPr>
      <xdr:spPr>
        <a:xfrm>
          <a:off x="15290800" y="1365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4" name="楕円 44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5" name="テキスト ボックス 44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16193</xdr:rowOff>
    </xdr:from>
    <xdr:to>
      <xdr:col>69</xdr:col>
      <xdr:colOff>142875</xdr:colOff>
      <xdr:row>81</xdr:row>
      <xdr:rowOff>117793</xdr:rowOff>
    </xdr:to>
    <xdr:sp macro="" textlink="">
      <xdr:nvSpPr>
        <xdr:cNvPr id="446" name="楕円 445"/>
        <xdr:cNvSpPr/>
      </xdr:nvSpPr>
      <xdr:spPr>
        <a:xfrm>
          <a:off x="13843000" y="139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102570</xdr:rowOff>
    </xdr:from>
    <xdr:ext cx="762000" cy="259045"/>
    <xdr:sp macro="" textlink="">
      <xdr:nvSpPr>
        <xdr:cNvPr id="447" name="テキスト ボックス 446"/>
        <xdr:cNvSpPr txBox="1"/>
      </xdr:nvSpPr>
      <xdr:spPr>
        <a:xfrm>
          <a:off x="13512800" y="1399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47625</xdr:rowOff>
    </xdr:from>
    <xdr:to>
      <xdr:col>65</xdr:col>
      <xdr:colOff>53975</xdr:colOff>
      <xdr:row>79</xdr:row>
      <xdr:rowOff>149225</xdr:rowOff>
    </xdr:to>
    <xdr:sp macro="" textlink="">
      <xdr:nvSpPr>
        <xdr:cNvPr id="448" name="楕円 447"/>
        <xdr:cNvSpPr/>
      </xdr:nvSpPr>
      <xdr:spPr>
        <a:xfrm>
          <a:off x="12954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134002</xdr:rowOff>
    </xdr:from>
    <xdr:ext cx="762000" cy="259045"/>
    <xdr:sp macro="" textlink="">
      <xdr:nvSpPr>
        <xdr:cNvPr id="449" name="テキスト ボックス 448"/>
        <xdr:cNvSpPr txBox="1"/>
      </xdr:nvSpPr>
      <xdr:spPr>
        <a:xfrm>
          <a:off x="12623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23833</xdr:rowOff>
    </xdr:from>
    <xdr:to>
      <xdr:col>29</xdr:col>
      <xdr:colOff>127000</xdr:colOff>
      <xdr:row>15</xdr:row>
      <xdr:rowOff>160164</xdr:rowOff>
    </xdr:to>
    <xdr:cxnSp macro="">
      <xdr:nvCxnSpPr>
        <xdr:cNvPr id="49" name="直線コネクタ 48"/>
        <xdr:cNvCxnSpPr/>
      </xdr:nvCxnSpPr>
      <xdr:spPr bwMode="auto">
        <a:xfrm>
          <a:off x="5003800" y="2643208"/>
          <a:ext cx="647700" cy="13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23833</xdr:rowOff>
    </xdr:from>
    <xdr:to>
      <xdr:col>26</xdr:col>
      <xdr:colOff>50800</xdr:colOff>
      <xdr:row>15</xdr:row>
      <xdr:rowOff>38215</xdr:rowOff>
    </xdr:to>
    <xdr:cxnSp macro="">
      <xdr:nvCxnSpPr>
        <xdr:cNvPr id="52" name="直線コネクタ 51"/>
        <xdr:cNvCxnSpPr/>
      </xdr:nvCxnSpPr>
      <xdr:spPr bwMode="auto">
        <a:xfrm flipV="1">
          <a:off x="4305300" y="2643208"/>
          <a:ext cx="698500" cy="1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38215</xdr:rowOff>
    </xdr:from>
    <xdr:to>
      <xdr:col>22</xdr:col>
      <xdr:colOff>114300</xdr:colOff>
      <xdr:row>15</xdr:row>
      <xdr:rowOff>38616</xdr:rowOff>
    </xdr:to>
    <xdr:cxnSp macro="">
      <xdr:nvCxnSpPr>
        <xdr:cNvPr id="55" name="直線コネクタ 54"/>
        <xdr:cNvCxnSpPr/>
      </xdr:nvCxnSpPr>
      <xdr:spPr bwMode="auto">
        <a:xfrm flipV="1">
          <a:off x="3606800" y="2657590"/>
          <a:ext cx="6985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38616</xdr:rowOff>
    </xdr:from>
    <xdr:to>
      <xdr:col>18</xdr:col>
      <xdr:colOff>177800</xdr:colOff>
      <xdr:row>15</xdr:row>
      <xdr:rowOff>142922</xdr:rowOff>
    </xdr:to>
    <xdr:cxnSp macro="">
      <xdr:nvCxnSpPr>
        <xdr:cNvPr id="58" name="直線コネクタ 57"/>
        <xdr:cNvCxnSpPr/>
      </xdr:nvCxnSpPr>
      <xdr:spPr bwMode="auto">
        <a:xfrm flipV="1">
          <a:off x="2908300" y="2657991"/>
          <a:ext cx="698500" cy="10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109364</xdr:rowOff>
    </xdr:from>
    <xdr:to>
      <xdr:col>29</xdr:col>
      <xdr:colOff>177800</xdr:colOff>
      <xdr:row>16</xdr:row>
      <xdr:rowOff>39514</xdr:rowOff>
    </xdr:to>
    <xdr:sp macro="" textlink="">
      <xdr:nvSpPr>
        <xdr:cNvPr id="68" name="楕円 67"/>
        <xdr:cNvSpPr/>
      </xdr:nvSpPr>
      <xdr:spPr bwMode="auto">
        <a:xfrm>
          <a:off x="5600700" y="272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125891</xdr:rowOff>
    </xdr:from>
    <xdr:ext cx="762000" cy="259045"/>
    <xdr:sp macro="" textlink="">
      <xdr:nvSpPr>
        <xdr:cNvPr id="69" name="人口1人当たり決算額の推移該当値テキスト130"/>
        <xdr:cNvSpPr txBox="1"/>
      </xdr:nvSpPr>
      <xdr:spPr>
        <a:xfrm>
          <a:off x="5740400" y="257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144483</xdr:rowOff>
    </xdr:from>
    <xdr:to>
      <xdr:col>26</xdr:col>
      <xdr:colOff>101600</xdr:colOff>
      <xdr:row>15</xdr:row>
      <xdr:rowOff>74633</xdr:rowOff>
    </xdr:to>
    <xdr:sp macro="" textlink="">
      <xdr:nvSpPr>
        <xdr:cNvPr id="70" name="楕円 69"/>
        <xdr:cNvSpPr/>
      </xdr:nvSpPr>
      <xdr:spPr bwMode="auto">
        <a:xfrm>
          <a:off x="4953000" y="259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84810</xdr:rowOff>
    </xdr:from>
    <xdr:ext cx="736600" cy="259045"/>
    <xdr:sp macro="" textlink="">
      <xdr:nvSpPr>
        <xdr:cNvPr id="71" name="テキスト ボックス 70"/>
        <xdr:cNvSpPr txBox="1"/>
      </xdr:nvSpPr>
      <xdr:spPr>
        <a:xfrm>
          <a:off x="4622800" y="236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158865</xdr:rowOff>
    </xdr:from>
    <xdr:to>
      <xdr:col>22</xdr:col>
      <xdr:colOff>165100</xdr:colOff>
      <xdr:row>15</xdr:row>
      <xdr:rowOff>89015</xdr:rowOff>
    </xdr:to>
    <xdr:sp macro="" textlink="">
      <xdr:nvSpPr>
        <xdr:cNvPr id="72" name="楕円 71"/>
        <xdr:cNvSpPr/>
      </xdr:nvSpPr>
      <xdr:spPr bwMode="auto">
        <a:xfrm>
          <a:off x="4254500" y="260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99192</xdr:rowOff>
    </xdr:from>
    <xdr:ext cx="762000" cy="259045"/>
    <xdr:sp macro="" textlink="">
      <xdr:nvSpPr>
        <xdr:cNvPr id="73" name="テキスト ボックス 72"/>
        <xdr:cNvSpPr txBox="1"/>
      </xdr:nvSpPr>
      <xdr:spPr>
        <a:xfrm>
          <a:off x="3924300" y="237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159266</xdr:rowOff>
    </xdr:from>
    <xdr:to>
      <xdr:col>19</xdr:col>
      <xdr:colOff>38100</xdr:colOff>
      <xdr:row>15</xdr:row>
      <xdr:rowOff>89416</xdr:rowOff>
    </xdr:to>
    <xdr:sp macro="" textlink="">
      <xdr:nvSpPr>
        <xdr:cNvPr id="74" name="楕円 73"/>
        <xdr:cNvSpPr/>
      </xdr:nvSpPr>
      <xdr:spPr bwMode="auto">
        <a:xfrm>
          <a:off x="3556000" y="260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99593</xdr:rowOff>
    </xdr:from>
    <xdr:ext cx="762000" cy="259045"/>
    <xdr:sp macro="" textlink="">
      <xdr:nvSpPr>
        <xdr:cNvPr id="75" name="テキスト ボックス 74"/>
        <xdr:cNvSpPr txBox="1"/>
      </xdr:nvSpPr>
      <xdr:spPr>
        <a:xfrm>
          <a:off x="3225800" y="23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92122</xdr:rowOff>
    </xdr:from>
    <xdr:to>
      <xdr:col>15</xdr:col>
      <xdr:colOff>101600</xdr:colOff>
      <xdr:row>16</xdr:row>
      <xdr:rowOff>22272</xdr:rowOff>
    </xdr:to>
    <xdr:sp macro="" textlink="">
      <xdr:nvSpPr>
        <xdr:cNvPr id="76" name="楕円 75"/>
        <xdr:cNvSpPr/>
      </xdr:nvSpPr>
      <xdr:spPr bwMode="auto">
        <a:xfrm>
          <a:off x="2857500" y="27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32449</xdr:rowOff>
    </xdr:from>
    <xdr:ext cx="762000" cy="259045"/>
    <xdr:sp macro="" textlink="">
      <xdr:nvSpPr>
        <xdr:cNvPr id="77" name="テキスト ボックス 76"/>
        <xdr:cNvSpPr txBox="1"/>
      </xdr:nvSpPr>
      <xdr:spPr>
        <a:xfrm>
          <a:off x="2527300" y="24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133807</xdr:rowOff>
    </xdr:from>
    <xdr:to>
      <xdr:col>29</xdr:col>
      <xdr:colOff>127000</xdr:colOff>
      <xdr:row>35</xdr:row>
      <xdr:rowOff>189422</xdr:rowOff>
    </xdr:to>
    <xdr:cxnSp macro="">
      <xdr:nvCxnSpPr>
        <xdr:cNvPr id="108" name="直線コネクタ 107"/>
        <xdr:cNvCxnSpPr/>
      </xdr:nvCxnSpPr>
      <xdr:spPr bwMode="auto">
        <a:xfrm>
          <a:off x="5003800" y="6744157"/>
          <a:ext cx="647700" cy="55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95705</xdr:rowOff>
    </xdr:from>
    <xdr:to>
      <xdr:col>26</xdr:col>
      <xdr:colOff>50800</xdr:colOff>
      <xdr:row>35</xdr:row>
      <xdr:rowOff>133807</xdr:rowOff>
    </xdr:to>
    <xdr:cxnSp macro="">
      <xdr:nvCxnSpPr>
        <xdr:cNvPr id="111" name="直線コネクタ 110"/>
        <xdr:cNvCxnSpPr/>
      </xdr:nvCxnSpPr>
      <xdr:spPr bwMode="auto">
        <a:xfrm>
          <a:off x="4305300" y="6706055"/>
          <a:ext cx="698500" cy="3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95705</xdr:rowOff>
    </xdr:from>
    <xdr:to>
      <xdr:col>22</xdr:col>
      <xdr:colOff>114300</xdr:colOff>
      <xdr:row>35</xdr:row>
      <xdr:rowOff>120805</xdr:rowOff>
    </xdr:to>
    <xdr:cxnSp macro="">
      <xdr:nvCxnSpPr>
        <xdr:cNvPr id="114" name="直線コネクタ 113"/>
        <xdr:cNvCxnSpPr/>
      </xdr:nvCxnSpPr>
      <xdr:spPr bwMode="auto">
        <a:xfrm flipV="1">
          <a:off x="3606800" y="6706055"/>
          <a:ext cx="698500" cy="2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120805</xdr:rowOff>
    </xdr:from>
    <xdr:to>
      <xdr:col>18</xdr:col>
      <xdr:colOff>177800</xdr:colOff>
      <xdr:row>35</xdr:row>
      <xdr:rowOff>138590</xdr:rowOff>
    </xdr:to>
    <xdr:cxnSp macro="">
      <xdr:nvCxnSpPr>
        <xdr:cNvPr id="117" name="直線コネクタ 116"/>
        <xdr:cNvCxnSpPr/>
      </xdr:nvCxnSpPr>
      <xdr:spPr bwMode="auto">
        <a:xfrm flipV="1">
          <a:off x="2908300" y="6731155"/>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138622</xdr:rowOff>
    </xdr:from>
    <xdr:to>
      <xdr:col>29</xdr:col>
      <xdr:colOff>177800</xdr:colOff>
      <xdr:row>35</xdr:row>
      <xdr:rowOff>240222</xdr:rowOff>
    </xdr:to>
    <xdr:sp macro="" textlink="">
      <xdr:nvSpPr>
        <xdr:cNvPr id="127" name="楕円 126"/>
        <xdr:cNvSpPr/>
      </xdr:nvSpPr>
      <xdr:spPr bwMode="auto">
        <a:xfrm>
          <a:off x="5600700" y="674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110699</xdr:rowOff>
    </xdr:from>
    <xdr:ext cx="762000" cy="259045"/>
    <xdr:sp macro="" textlink="">
      <xdr:nvSpPr>
        <xdr:cNvPr id="128" name="人口1人当たり決算額の推移該当値テキスト445"/>
        <xdr:cNvSpPr txBox="1"/>
      </xdr:nvSpPr>
      <xdr:spPr>
        <a:xfrm>
          <a:off x="5740400" y="67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83007</xdr:rowOff>
    </xdr:from>
    <xdr:to>
      <xdr:col>26</xdr:col>
      <xdr:colOff>101600</xdr:colOff>
      <xdr:row>35</xdr:row>
      <xdr:rowOff>184607</xdr:rowOff>
    </xdr:to>
    <xdr:sp macro="" textlink="">
      <xdr:nvSpPr>
        <xdr:cNvPr id="129" name="楕円 128"/>
        <xdr:cNvSpPr/>
      </xdr:nvSpPr>
      <xdr:spPr bwMode="auto">
        <a:xfrm>
          <a:off x="4953000" y="669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194784</xdr:rowOff>
    </xdr:from>
    <xdr:ext cx="736600" cy="259045"/>
    <xdr:sp macro="" textlink="">
      <xdr:nvSpPr>
        <xdr:cNvPr id="130" name="テキスト ボックス 129"/>
        <xdr:cNvSpPr txBox="1"/>
      </xdr:nvSpPr>
      <xdr:spPr>
        <a:xfrm>
          <a:off x="4622800" y="646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44905</xdr:rowOff>
    </xdr:from>
    <xdr:to>
      <xdr:col>22</xdr:col>
      <xdr:colOff>165100</xdr:colOff>
      <xdr:row>35</xdr:row>
      <xdr:rowOff>146505</xdr:rowOff>
    </xdr:to>
    <xdr:sp macro="" textlink="">
      <xdr:nvSpPr>
        <xdr:cNvPr id="131" name="楕円 130"/>
        <xdr:cNvSpPr/>
      </xdr:nvSpPr>
      <xdr:spPr bwMode="auto">
        <a:xfrm>
          <a:off x="4254500" y="665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156682</xdr:rowOff>
    </xdr:from>
    <xdr:ext cx="762000" cy="259045"/>
    <xdr:sp macro="" textlink="">
      <xdr:nvSpPr>
        <xdr:cNvPr id="132" name="テキスト ボックス 131"/>
        <xdr:cNvSpPr txBox="1"/>
      </xdr:nvSpPr>
      <xdr:spPr>
        <a:xfrm>
          <a:off x="3924300" y="64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70005</xdr:rowOff>
    </xdr:from>
    <xdr:to>
      <xdr:col>19</xdr:col>
      <xdr:colOff>38100</xdr:colOff>
      <xdr:row>35</xdr:row>
      <xdr:rowOff>171605</xdr:rowOff>
    </xdr:to>
    <xdr:sp macro="" textlink="">
      <xdr:nvSpPr>
        <xdr:cNvPr id="133" name="楕円 132"/>
        <xdr:cNvSpPr/>
      </xdr:nvSpPr>
      <xdr:spPr bwMode="auto">
        <a:xfrm>
          <a:off x="3556000" y="668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181782</xdr:rowOff>
    </xdr:from>
    <xdr:ext cx="762000" cy="259045"/>
    <xdr:sp macro="" textlink="">
      <xdr:nvSpPr>
        <xdr:cNvPr id="134" name="テキスト ボックス 133"/>
        <xdr:cNvSpPr txBox="1"/>
      </xdr:nvSpPr>
      <xdr:spPr>
        <a:xfrm>
          <a:off x="3225800" y="644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87790</xdr:rowOff>
    </xdr:from>
    <xdr:to>
      <xdr:col>15</xdr:col>
      <xdr:colOff>101600</xdr:colOff>
      <xdr:row>35</xdr:row>
      <xdr:rowOff>189390</xdr:rowOff>
    </xdr:to>
    <xdr:sp macro="" textlink="">
      <xdr:nvSpPr>
        <xdr:cNvPr id="135" name="楕円 134"/>
        <xdr:cNvSpPr/>
      </xdr:nvSpPr>
      <xdr:spPr bwMode="auto">
        <a:xfrm>
          <a:off x="2857500" y="669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199567</xdr:rowOff>
    </xdr:from>
    <xdr:ext cx="762000" cy="259045"/>
    <xdr:sp macro="" textlink="">
      <xdr:nvSpPr>
        <xdr:cNvPr id="136" name="テキスト ボックス 135"/>
        <xdr:cNvSpPr txBox="1"/>
      </xdr:nvSpPr>
      <xdr:spPr>
        <a:xfrm>
          <a:off x="2527300" y="64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
967
280.09
2,813,507
2,740,140
70,881
1,499,827
2,198,220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28025</xdr:rowOff>
    </xdr:from>
    <xdr:to>
      <xdr:col>24</xdr:col>
      <xdr:colOff>63500</xdr:colOff>
      <xdr:row>35</xdr:row>
      <xdr:rowOff>140027</xdr:rowOff>
    </xdr:to>
    <xdr:cxnSp macro="">
      <xdr:nvCxnSpPr>
        <xdr:cNvPr id="60" name="直線コネクタ 59"/>
        <xdr:cNvCxnSpPr/>
      </xdr:nvCxnSpPr>
      <xdr:spPr>
        <a:xfrm>
          <a:off x="3797300" y="6028775"/>
          <a:ext cx="838200" cy="1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28025</xdr:rowOff>
    </xdr:from>
    <xdr:to>
      <xdr:col>19</xdr:col>
      <xdr:colOff>177800</xdr:colOff>
      <xdr:row>35</xdr:row>
      <xdr:rowOff>29640</xdr:rowOff>
    </xdr:to>
    <xdr:cxnSp macro="">
      <xdr:nvCxnSpPr>
        <xdr:cNvPr id="63" name="直線コネクタ 62"/>
        <xdr:cNvCxnSpPr/>
      </xdr:nvCxnSpPr>
      <xdr:spPr>
        <a:xfrm flipV="1">
          <a:off x="2908300" y="6028775"/>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29640</xdr:rowOff>
    </xdr:from>
    <xdr:to>
      <xdr:col>15</xdr:col>
      <xdr:colOff>50800</xdr:colOff>
      <xdr:row>35</xdr:row>
      <xdr:rowOff>69948</xdr:rowOff>
    </xdr:to>
    <xdr:cxnSp macro="">
      <xdr:nvCxnSpPr>
        <xdr:cNvPr id="66" name="直線コネクタ 65"/>
        <xdr:cNvCxnSpPr/>
      </xdr:nvCxnSpPr>
      <xdr:spPr>
        <a:xfrm flipV="1">
          <a:off x="2019300" y="6030390"/>
          <a:ext cx="8890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69948</xdr:rowOff>
    </xdr:from>
    <xdr:to>
      <xdr:col>10</xdr:col>
      <xdr:colOff>114300</xdr:colOff>
      <xdr:row>36</xdr:row>
      <xdr:rowOff>16433</xdr:rowOff>
    </xdr:to>
    <xdr:cxnSp macro="">
      <xdr:nvCxnSpPr>
        <xdr:cNvPr id="69" name="直線コネクタ 68"/>
        <xdr:cNvCxnSpPr/>
      </xdr:nvCxnSpPr>
      <xdr:spPr>
        <a:xfrm flipV="1">
          <a:off x="1130300" y="6070698"/>
          <a:ext cx="889000" cy="1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89227</xdr:rowOff>
    </xdr:from>
    <xdr:to>
      <xdr:col>24</xdr:col>
      <xdr:colOff>114300</xdr:colOff>
      <xdr:row>36</xdr:row>
      <xdr:rowOff>19377</xdr:rowOff>
    </xdr:to>
    <xdr:sp macro="" textlink="">
      <xdr:nvSpPr>
        <xdr:cNvPr id="79" name="楕円 78"/>
        <xdr:cNvSpPr/>
      </xdr:nvSpPr>
      <xdr:spPr>
        <a:xfrm>
          <a:off x="45847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112104</xdr:rowOff>
    </xdr:from>
    <xdr:ext cx="599010" cy="259045"/>
    <xdr:sp macro="" textlink="">
      <xdr:nvSpPr>
        <xdr:cNvPr id="80" name="人件費該当値テキスト"/>
        <xdr:cNvSpPr txBox="1"/>
      </xdr:nvSpPr>
      <xdr:spPr>
        <a:xfrm>
          <a:off x="4686300" y="59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148675</xdr:rowOff>
    </xdr:from>
    <xdr:to>
      <xdr:col>20</xdr:col>
      <xdr:colOff>38100</xdr:colOff>
      <xdr:row>35</xdr:row>
      <xdr:rowOff>78825</xdr:rowOff>
    </xdr:to>
    <xdr:sp macro="" textlink="">
      <xdr:nvSpPr>
        <xdr:cNvPr id="81" name="楕円 80"/>
        <xdr:cNvSpPr/>
      </xdr:nvSpPr>
      <xdr:spPr>
        <a:xfrm>
          <a:off x="3746500" y="597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95352</xdr:rowOff>
    </xdr:from>
    <xdr:ext cx="599010" cy="259045"/>
    <xdr:sp macro="" textlink="">
      <xdr:nvSpPr>
        <xdr:cNvPr id="82" name="テキスト ボックス 81"/>
        <xdr:cNvSpPr txBox="1"/>
      </xdr:nvSpPr>
      <xdr:spPr>
        <a:xfrm>
          <a:off x="3497795" y="575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150290</xdr:rowOff>
    </xdr:from>
    <xdr:to>
      <xdr:col>15</xdr:col>
      <xdr:colOff>101600</xdr:colOff>
      <xdr:row>35</xdr:row>
      <xdr:rowOff>80440</xdr:rowOff>
    </xdr:to>
    <xdr:sp macro="" textlink="">
      <xdr:nvSpPr>
        <xdr:cNvPr id="83" name="楕円 82"/>
        <xdr:cNvSpPr/>
      </xdr:nvSpPr>
      <xdr:spPr>
        <a:xfrm>
          <a:off x="2857500" y="59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96967</xdr:rowOff>
    </xdr:from>
    <xdr:ext cx="599010" cy="259045"/>
    <xdr:sp macro="" textlink="">
      <xdr:nvSpPr>
        <xdr:cNvPr id="84" name="テキスト ボックス 83"/>
        <xdr:cNvSpPr txBox="1"/>
      </xdr:nvSpPr>
      <xdr:spPr>
        <a:xfrm>
          <a:off x="2608795" y="575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19148</xdr:rowOff>
    </xdr:from>
    <xdr:to>
      <xdr:col>10</xdr:col>
      <xdr:colOff>165100</xdr:colOff>
      <xdr:row>35</xdr:row>
      <xdr:rowOff>120748</xdr:rowOff>
    </xdr:to>
    <xdr:sp macro="" textlink="">
      <xdr:nvSpPr>
        <xdr:cNvPr id="85" name="楕円 84"/>
        <xdr:cNvSpPr/>
      </xdr:nvSpPr>
      <xdr:spPr>
        <a:xfrm>
          <a:off x="1968500" y="6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137275</xdr:rowOff>
    </xdr:from>
    <xdr:ext cx="599010" cy="259045"/>
    <xdr:sp macro="" textlink="">
      <xdr:nvSpPr>
        <xdr:cNvPr id="86" name="テキスト ボックス 85"/>
        <xdr:cNvSpPr txBox="1"/>
      </xdr:nvSpPr>
      <xdr:spPr>
        <a:xfrm>
          <a:off x="1719795" y="579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137083</xdr:rowOff>
    </xdr:from>
    <xdr:to>
      <xdr:col>6</xdr:col>
      <xdr:colOff>38100</xdr:colOff>
      <xdr:row>36</xdr:row>
      <xdr:rowOff>67233</xdr:rowOff>
    </xdr:to>
    <xdr:sp macro="" textlink="">
      <xdr:nvSpPr>
        <xdr:cNvPr id="87" name="楕円 86"/>
        <xdr:cNvSpPr/>
      </xdr:nvSpPr>
      <xdr:spPr>
        <a:xfrm>
          <a:off x="1079500" y="61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83760</xdr:rowOff>
    </xdr:from>
    <xdr:ext cx="599010" cy="259045"/>
    <xdr:sp macro="" textlink="">
      <xdr:nvSpPr>
        <xdr:cNvPr id="88" name="テキスト ボックス 87"/>
        <xdr:cNvSpPr txBox="1"/>
      </xdr:nvSpPr>
      <xdr:spPr>
        <a:xfrm>
          <a:off x="830795" y="59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138271</xdr:rowOff>
    </xdr:from>
    <xdr:to>
      <xdr:col>24</xdr:col>
      <xdr:colOff>63500</xdr:colOff>
      <xdr:row>54</xdr:row>
      <xdr:rowOff>124870</xdr:rowOff>
    </xdr:to>
    <xdr:cxnSp macro="">
      <xdr:nvCxnSpPr>
        <xdr:cNvPr id="117" name="直線コネクタ 116"/>
        <xdr:cNvCxnSpPr/>
      </xdr:nvCxnSpPr>
      <xdr:spPr>
        <a:xfrm>
          <a:off x="3797300" y="9225121"/>
          <a:ext cx="838200" cy="1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138271</xdr:rowOff>
    </xdr:from>
    <xdr:to>
      <xdr:col>19</xdr:col>
      <xdr:colOff>177800</xdr:colOff>
      <xdr:row>55</xdr:row>
      <xdr:rowOff>51170</xdr:rowOff>
    </xdr:to>
    <xdr:cxnSp macro="">
      <xdr:nvCxnSpPr>
        <xdr:cNvPr id="120" name="直線コネクタ 119"/>
        <xdr:cNvCxnSpPr/>
      </xdr:nvCxnSpPr>
      <xdr:spPr>
        <a:xfrm flipV="1">
          <a:off x="2908300" y="9225121"/>
          <a:ext cx="889000" cy="25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51170</xdr:rowOff>
    </xdr:from>
    <xdr:to>
      <xdr:col>15</xdr:col>
      <xdr:colOff>50800</xdr:colOff>
      <xdr:row>55</xdr:row>
      <xdr:rowOff>97781</xdr:rowOff>
    </xdr:to>
    <xdr:cxnSp macro="">
      <xdr:nvCxnSpPr>
        <xdr:cNvPr id="123" name="直線コネクタ 122"/>
        <xdr:cNvCxnSpPr/>
      </xdr:nvCxnSpPr>
      <xdr:spPr>
        <a:xfrm flipV="1">
          <a:off x="2019300" y="9480920"/>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97781</xdr:rowOff>
    </xdr:from>
    <xdr:to>
      <xdr:col>10</xdr:col>
      <xdr:colOff>114300</xdr:colOff>
      <xdr:row>56</xdr:row>
      <xdr:rowOff>39767</xdr:rowOff>
    </xdr:to>
    <xdr:cxnSp macro="">
      <xdr:nvCxnSpPr>
        <xdr:cNvPr id="126" name="直線コネクタ 125"/>
        <xdr:cNvCxnSpPr/>
      </xdr:nvCxnSpPr>
      <xdr:spPr>
        <a:xfrm flipV="1">
          <a:off x="1130300" y="9527531"/>
          <a:ext cx="889000" cy="1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74070</xdr:rowOff>
    </xdr:from>
    <xdr:to>
      <xdr:col>24</xdr:col>
      <xdr:colOff>114300</xdr:colOff>
      <xdr:row>55</xdr:row>
      <xdr:rowOff>4220</xdr:rowOff>
    </xdr:to>
    <xdr:sp macro="" textlink="">
      <xdr:nvSpPr>
        <xdr:cNvPr id="136" name="楕円 135"/>
        <xdr:cNvSpPr/>
      </xdr:nvSpPr>
      <xdr:spPr>
        <a:xfrm>
          <a:off x="4584700" y="93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96947</xdr:rowOff>
    </xdr:from>
    <xdr:ext cx="599010" cy="259045"/>
    <xdr:sp macro="" textlink="">
      <xdr:nvSpPr>
        <xdr:cNvPr id="137" name="物件費該当値テキスト"/>
        <xdr:cNvSpPr txBox="1"/>
      </xdr:nvSpPr>
      <xdr:spPr>
        <a:xfrm>
          <a:off x="4686300" y="91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87471</xdr:rowOff>
    </xdr:from>
    <xdr:to>
      <xdr:col>20</xdr:col>
      <xdr:colOff>38100</xdr:colOff>
      <xdr:row>54</xdr:row>
      <xdr:rowOff>17621</xdr:rowOff>
    </xdr:to>
    <xdr:sp macro="" textlink="">
      <xdr:nvSpPr>
        <xdr:cNvPr id="138" name="楕円 137"/>
        <xdr:cNvSpPr/>
      </xdr:nvSpPr>
      <xdr:spPr>
        <a:xfrm>
          <a:off x="3746500" y="91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34148</xdr:rowOff>
    </xdr:from>
    <xdr:ext cx="599010" cy="259045"/>
    <xdr:sp macro="" textlink="">
      <xdr:nvSpPr>
        <xdr:cNvPr id="139" name="テキスト ボックス 138"/>
        <xdr:cNvSpPr txBox="1"/>
      </xdr:nvSpPr>
      <xdr:spPr>
        <a:xfrm>
          <a:off x="3497795" y="894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370</xdr:rowOff>
    </xdr:from>
    <xdr:to>
      <xdr:col>15</xdr:col>
      <xdr:colOff>101600</xdr:colOff>
      <xdr:row>55</xdr:row>
      <xdr:rowOff>101970</xdr:rowOff>
    </xdr:to>
    <xdr:sp macro="" textlink="">
      <xdr:nvSpPr>
        <xdr:cNvPr id="140" name="楕円 139"/>
        <xdr:cNvSpPr/>
      </xdr:nvSpPr>
      <xdr:spPr>
        <a:xfrm>
          <a:off x="2857500" y="94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118497</xdr:rowOff>
    </xdr:from>
    <xdr:ext cx="599010" cy="259045"/>
    <xdr:sp macro="" textlink="">
      <xdr:nvSpPr>
        <xdr:cNvPr id="141" name="テキスト ボックス 140"/>
        <xdr:cNvSpPr txBox="1"/>
      </xdr:nvSpPr>
      <xdr:spPr>
        <a:xfrm>
          <a:off x="2608795" y="920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46981</xdr:rowOff>
    </xdr:from>
    <xdr:to>
      <xdr:col>10</xdr:col>
      <xdr:colOff>165100</xdr:colOff>
      <xdr:row>55</xdr:row>
      <xdr:rowOff>148581</xdr:rowOff>
    </xdr:to>
    <xdr:sp macro="" textlink="">
      <xdr:nvSpPr>
        <xdr:cNvPr id="142" name="楕円 141"/>
        <xdr:cNvSpPr/>
      </xdr:nvSpPr>
      <xdr:spPr>
        <a:xfrm>
          <a:off x="1968500" y="94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165108</xdr:rowOff>
    </xdr:from>
    <xdr:ext cx="599010" cy="259045"/>
    <xdr:sp macro="" textlink="">
      <xdr:nvSpPr>
        <xdr:cNvPr id="143" name="テキスト ボックス 142"/>
        <xdr:cNvSpPr txBox="1"/>
      </xdr:nvSpPr>
      <xdr:spPr>
        <a:xfrm>
          <a:off x="1719795" y="925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160417</xdr:rowOff>
    </xdr:from>
    <xdr:to>
      <xdr:col>6</xdr:col>
      <xdr:colOff>38100</xdr:colOff>
      <xdr:row>56</xdr:row>
      <xdr:rowOff>90567</xdr:rowOff>
    </xdr:to>
    <xdr:sp macro="" textlink="">
      <xdr:nvSpPr>
        <xdr:cNvPr id="144" name="楕円 143"/>
        <xdr:cNvSpPr/>
      </xdr:nvSpPr>
      <xdr:spPr>
        <a:xfrm>
          <a:off x="1079500" y="95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107094</xdr:rowOff>
    </xdr:from>
    <xdr:ext cx="599010" cy="259045"/>
    <xdr:sp macro="" textlink="">
      <xdr:nvSpPr>
        <xdr:cNvPr id="145" name="テキスト ボックス 144"/>
        <xdr:cNvSpPr txBox="1"/>
      </xdr:nvSpPr>
      <xdr:spPr>
        <a:xfrm>
          <a:off x="830795" y="936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165943</xdr:rowOff>
    </xdr:from>
    <xdr:to>
      <xdr:col>24</xdr:col>
      <xdr:colOff>63500</xdr:colOff>
      <xdr:row>75</xdr:row>
      <xdr:rowOff>95274</xdr:rowOff>
    </xdr:to>
    <xdr:cxnSp macro="">
      <xdr:nvCxnSpPr>
        <xdr:cNvPr id="172" name="直線コネクタ 171"/>
        <xdr:cNvCxnSpPr/>
      </xdr:nvCxnSpPr>
      <xdr:spPr>
        <a:xfrm>
          <a:off x="3797300" y="12853243"/>
          <a:ext cx="838200" cy="10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165943</xdr:rowOff>
    </xdr:from>
    <xdr:to>
      <xdr:col>19</xdr:col>
      <xdr:colOff>177800</xdr:colOff>
      <xdr:row>75</xdr:row>
      <xdr:rowOff>31156</xdr:rowOff>
    </xdr:to>
    <xdr:cxnSp macro="">
      <xdr:nvCxnSpPr>
        <xdr:cNvPr id="175" name="直線コネクタ 174"/>
        <xdr:cNvCxnSpPr/>
      </xdr:nvCxnSpPr>
      <xdr:spPr>
        <a:xfrm flipV="1">
          <a:off x="2908300" y="12853243"/>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31156</xdr:rowOff>
    </xdr:from>
    <xdr:to>
      <xdr:col>15</xdr:col>
      <xdr:colOff>50800</xdr:colOff>
      <xdr:row>75</xdr:row>
      <xdr:rowOff>118582</xdr:rowOff>
    </xdr:to>
    <xdr:cxnSp macro="">
      <xdr:nvCxnSpPr>
        <xdr:cNvPr id="178" name="直線コネクタ 177"/>
        <xdr:cNvCxnSpPr/>
      </xdr:nvCxnSpPr>
      <xdr:spPr>
        <a:xfrm flipV="1">
          <a:off x="2019300" y="12889906"/>
          <a:ext cx="889000" cy="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118582</xdr:rowOff>
    </xdr:from>
    <xdr:to>
      <xdr:col>10</xdr:col>
      <xdr:colOff>114300</xdr:colOff>
      <xdr:row>75</xdr:row>
      <xdr:rowOff>146842</xdr:rowOff>
    </xdr:to>
    <xdr:cxnSp macro="">
      <xdr:nvCxnSpPr>
        <xdr:cNvPr id="181" name="直線コネクタ 180"/>
        <xdr:cNvCxnSpPr/>
      </xdr:nvCxnSpPr>
      <xdr:spPr>
        <a:xfrm flipV="1">
          <a:off x="1130300" y="12977332"/>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44474</xdr:rowOff>
    </xdr:from>
    <xdr:to>
      <xdr:col>24</xdr:col>
      <xdr:colOff>114300</xdr:colOff>
      <xdr:row>75</xdr:row>
      <xdr:rowOff>146075</xdr:rowOff>
    </xdr:to>
    <xdr:sp macro="" textlink="">
      <xdr:nvSpPr>
        <xdr:cNvPr id="191" name="楕円 190"/>
        <xdr:cNvSpPr/>
      </xdr:nvSpPr>
      <xdr:spPr>
        <a:xfrm>
          <a:off x="4584700" y="12903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67351</xdr:rowOff>
    </xdr:from>
    <xdr:ext cx="599010" cy="259045"/>
    <xdr:sp macro="" textlink="">
      <xdr:nvSpPr>
        <xdr:cNvPr id="192" name="維持補修費該当値テキスト"/>
        <xdr:cNvSpPr txBox="1"/>
      </xdr:nvSpPr>
      <xdr:spPr>
        <a:xfrm>
          <a:off x="4686300" y="1275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115143</xdr:rowOff>
    </xdr:from>
    <xdr:to>
      <xdr:col>20</xdr:col>
      <xdr:colOff>38100</xdr:colOff>
      <xdr:row>75</xdr:row>
      <xdr:rowOff>45293</xdr:rowOff>
    </xdr:to>
    <xdr:sp macro="" textlink="">
      <xdr:nvSpPr>
        <xdr:cNvPr id="193" name="楕円 192"/>
        <xdr:cNvSpPr/>
      </xdr:nvSpPr>
      <xdr:spPr>
        <a:xfrm>
          <a:off x="3746500" y="12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61820</xdr:rowOff>
    </xdr:from>
    <xdr:ext cx="599010" cy="259045"/>
    <xdr:sp macro="" textlink="">
      <xdr:nvSpPr>
        <xdr:cNvPr id="194" name="テキスト ボックス 193"/>
        <xdr:cNvSpPr txBox="1"/>
      </xdr:nvSpPr>
      <xdr:spPr>
        <a:xfrm>
          <a:off x="3497795" y="125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151806</xdr:rowOff>
    </xdr:from>
    <xdr:to>
      <xdr:col>15</xdr:col>
      <xdr:colOff>101600</xdr:colOff>
      <xdr:row>75</xdr:row>
      <xdr:rowOff>81956</xdr:rowOff>
    </xdr:to>
    <xdr:sp macro="" textlink="">
      <xdr:nvSpPr>
        <xdr:cNvPr id="195" name="楕円 194"/>
        <xdr:cNvSpPr/>
      </xdr:nvSpPr>
      <xdr:spPr>
        <a:xfrm>
          <a:off x="2857500" y="128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98483</xdr:rowOff>
    </xdr:from>
    <xdr:ext cx="599010" cy="259045"/>
    <xdr:sp macro="" textlink="">
      <xdr:nvSpPr>
        <xdr:cNvPr id="196" name="テキスト ボックス 195"/>
        <xdr:cNvSpPr txBox="1"/>
      </xdr:nvSpPr>
      <xdr:spPr>
        <a:xfrm>
          <a:off x="2608795" y="126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67782</xdr:rowOff>
    </xdr:from>
    <xdr:to>
      <xdr:col>10</xdr:col>
      <xdr:colOff>165100</xdr:colOff>
      <xdr:row>75</xdr:row>
      <xdr:rowOff>169382</xdr:rowOff>
    </xdr:to>
    <xdr:sp macro="" textlink="">
      <xdr:nvSpPr>
        <xdr:cNvPr id="197" name="楕円 196"/>
        <xdr:cNvSpPr/>
      </xdr:nvSpPr>
      <xdr:spPr>
        <a:xfrm>
          <a:off x="1968500" y="129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14459</xdr:rowOff>
    </xdr:from>
    <xdr:ext cx="599010" cy="259045"/>
    <xdr:sp macro="" textlink="">
      <xdr:nvSpPr>
        <xdr:cNvPr id="198" name="テキスト ボックス 197"/>
        <xdr:cNvSpPr txBox="1"/>
      </xdr:nvSpPr>
      <xdr:spPr>
        <a:xfrm>
          <a:off x="1719795" y="127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96041</xdr:rowOff>
    </xdr:from>
    <xdr:to>
      <xdr:col>6</xdr:col>
      <xdr:colOff>38100</xdr:colOff>
      <xdr:row>76</xdr:row>
      <xdr:rowOff>26191</xdr:rowOff>
    </xdr:to>
    <xdr:sp macro="" textlink="">
      <xdr:nvSpPr>
        <xdr:cNvPr id="199" name="楕円 198"/>
        <xdr:cNvSpPr/>
      </xdr:nvSpPr>
      <xdr:spPr>
        <a:xfrm>
          <a:off x="1079500" y="129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42718</xdr:rowOff>
    </xdr:from>
    <xdr:ext cx="599010" cy="259045"/>
    <xdr:sp macro="" textlink="">
      <xdr:nvSpPr>
        <xdr:cNvPr id="200" name="テキスト ボックス 199"/>
        <xdr:cNvSpPr txBox="1"/>
      </xdr:nvSpPr>
      <xdr:spPr>
        <a:xfrm>
          <a:off x="830795" y="127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18641</xdr:rowOff>
    </xdr:from>
    <xdr:to>
      <xdr:col>24</xdr:col>
      <xdr:colOff>63500</xdr:colOff>
      <xdr:row>96</xdr:row>
      <xdr:rowOff>166675</xdr:rowOff>
    </xdr:to>
    <xdr:cxnSp macro="">
      <xdr:nvCxnSpPr>
        <xdr:cNvPr id="229" name="直線コネクタ 228"/>
        <xdr:cNvCxnSpPr/>
      </xdr:nvCxnSpPr>
      <xdr:spPr>
        <a:xfrm>
          <a:off x="3797300" y="16477841"/>
          <a:ext cx="8382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169921</xdr:rowOff>
    </xdr:from>
    <xdr:to>
      <xdr:col>19</xdr:col>
      <xdr:colOff>177800</xdr:colOff>
      <xdr:row>96</xdr:row>
      <xdr:rowOff>18641</xdr:rowOff>
    </xdr:to>
    <xdr:cxnSp macro="">
      <xdr:nvCxnSpPr>
        <xdr:cNvPr id="232" name="直線コネクタ 231"/>
        <xdr:cNvCxnSpPr/>
      </xdr:nvCxnSpPr>
      <xdr:spPr>
        <a:xfrm>
          <a:off x="2908300" y="16286221"/>
          <a:ext cx="889000" cy="1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169921</xdr:rowOff>
    </xdr:from>
    <xdr:to>
      <xdr:col>15</xdr:col>
      <xdr:colOff>50800</xdr:colOff>
      <xdr:row>96</xdr:row>
      <xdr:rowOff>132507</xdr:rowOff>
    </xdr:to>
    <xdr:cxnSp macro="">
      <xdr:nvCxnSpPr>
        <xdr:cNvPr id="235" name="直線コネクタ 234"/>
        <xdr:cNvCxnSpPr/>
      </xdr:nvCxnSpPr>
      <xdr:spPr>
        <a:xfrm flipV="1">
          <a:off x="2019300" y="16286221"/>
          <a:ext cx="889000" cy="3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132507</xdr:rowOff>
    </xdr:from>
    <xdr:to>
      <xdr:col>10</xdr:col>
      <xdr:colOff>114300</xdr:colOff>
      <xdr:row>97</xdr:row>
      <xdr:rowOff>15768</xdr:rowOff>
    </xdr:to>
    <xdr:cxnSp macro="">
      <xdr:nvCxnSpPr>
        <xdr:cNvPr id="238" name="直線コネクタ 237"/>
        <xdr:cNvCxnSpPr/>
      </xdr:nvCxnSpPr>
      <xdr:spPr>
        <a:xfrm flipV="1">
          <a:off x="1130300" y="16591707"/>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115875</xdr:rowOff>
    </xdr:from>
    <xdr:to>
      <xdr:col>24</xdr:col>
      <xdr:colOff>114300</xdr:colOff>
      <xdr:row>97</xdr:row>
      <xdr:rowOff>46025</xdr:rowOff>
    </xdr:to>
    <xdr:sp macro="" textlink="">
      <xdr:nvSpPr>
        <xdr:cNvPr id="248" name="楕円 247"/>
        <xdr:cNvSpPr/>
      </xdr:nvSpPr>
      <xdr:spPr>
        <a:xfrm>
          <a:off x="45847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30802</xdr:rowOff>
    </xdr:from>
    <xdr:ext cx="534377" cy="259045"/>
    <xdr:sp macro="" textlink="">
      <xdr:nvSpPr>
        <xdr:cNvPr id="249" name="扶助費該当値テキスト"/>
        <xdr:cNvSpPr txBox="1"/>
      </xdr:nvSpPr>
      <xdr:spPr>
        <a:xfrm>
          <a:off x="4686300" y="164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139291</xdr:rowOff>
    </xdr:from>
    <xdr:to>
      <xdr:col>20</xdr:col>
      <xdr:colOff>38100</xdr:colOff>
      <xdr:row>96</xdr:row>
      <xdr:rowOff>69441</xdr:rowOff>
    </xdr:to>
    <xdr:sp macro="" textlink="">
      <xdr:nvSpPr>
        <xdr:cNvPr id="250" name="楕円 249"/>
        <xdr:cNvSpPr/>
      </xdr:nvSpPr>
      <xdr:spPr>
        <a:xfrm>
          <a:off x="3746500" y="16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60568</xdr:rowOff>
    </xdr:from>
    <xdr:ext cx="534377" cy="259045"/>
    <xdr:sp macro="" textlink="">
      <xdr:nvSpPr>
        <xdr:cNvPr id="251" name="テキスト ボックス 250"/>
        <xdr:cNvSpPr txBox="1"/>
      </xdr:nvSpPr>
      <xdr:spPr>
        <a:xfrm>
          <a:off x="3530111" y="1651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119121</xdr:rowOff>
    </xdr:from>
    <xdr:to>
      <xdr:col>15</xdr:col>
      <xdr:colOff>101600</xdr:colOff>
      <xdr:row>95</xdr:row>
      <xdr:rowOff>49271</xdr:rowOff>
    </xdr:to>
    <xdr:sp macro="" textlink="">
      <xdr:nvSpPr>
        <xdr:cNvPr id="252" name="楕円 251"/>
        <xdr:cNvSpPr/>
      </xdr:nvSpPr>
      <xdr:spPr>
        <a:xfrm>
          <a:off x="2857500" y="162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65798</xdr:rowOff>
    </xdr:from>
    <xdr:ext cx="534377" cy="259045"/>
    <xdr:sp macro="" textlink="">
      <xdr:nvSpPr>
        <xdr:cNvPr id="253" name="テキスト ボックス 252"/>
        <xdr:cNvSpPr txBox="1"/>
      </xdr:nvSpPr>
      <xdr:spPr>
        <a:xfrm>
          <a:off x="2641111" y="160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81707</xdr:rowOff>
    </xdr:from>
    <xdr:to>
      <xdr:col>10</xdr:col>
      <xdr:colOff>165100</xdr:colOff>
      <xdr:row>97</xdr:row>
      <xdr:rowOff>11857</xdr:rowOff>
    </xdr:to>
    <xdr:sp macro="" textlink="">
      <xdr:nvSpPr>
        <xdr:cNvPr id="254" name="楕円 253"/>
        <xdr:cNvSpPr/>
      </xdr:nvSpPr>
      <xdr:spPr>
        <a:xfrm>
          <a:off x="1968500" y="165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2984</xdr:rowOff>
    </xdr:from>
    <xdr:ext cx="534377" cy="259045"/>
    <xdr:sp macro="" textlink="">
      <xdr:nvSpPr>
        <xdr:cNvPr id="255" name="テキスト ボックス 254"/>
        <xdr:cNvSpPr txBox="1"/>
      </xdr:nvSpPr>
      <xdr:spPr>
        <a:xfrm>
          <a:off x="1752111" y="166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136418</xdr:rowOff>
    </xdr:from>
    <xdr:to>
      <xdr:col>6</xdr:col>
      <xdr:colOff>38100</xdr:colOff>
      <xdr:row>97</xdr:row>
      <xdr:rowOff>66568</xdr:rowOff>
    </xdr:to>
    <xdr:sp macro="" textlink="">
      <xdr:nvSpPr>
        <xdr:cNvPr id="256" name="楕円 255"/>
        <xdr:cNvSpPr/>
      </xdr:nvSpPr>
      <xdr:spPr>
        <a:xfrm>
          <a:off x="1079500" y="1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57695</xdr:rowOff>
    </xdr:from>
    <xdr:ext cx="534377" cy="259045"/>
    <xdr:sp macro="" textlink="">
      <xdr:nvSpPr>
        <xdr:cNvPr id="257" name="テキスト ボックス 256"/>
        <xdr:cNvSpPr txBox="1"/>
      </xdr:nvSpPr>
      <xdr:spPr>
        <a:xfrm>
          <a:off x="863111" y="166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131217</xdr:rowOff>
    </xdr:from>
    <xdr:to>
      <xdr:col>55</xdr:col>
      <xdr:colOff>0</xdr:colOff>
      <xdr:row>34</xdr:row>
      <xdr:rowOff>121824</xdr:rowOff>
    </xdr:to>
    <xdr:cxnSp macro="">
      <xdr:nvCxnSpPr>
        <xdr:cNvPr id="286" name="直線コネクタ 285"/>
        <xdr:cNvCxnSpPr/>
      </xdr:nvCxnSpPr>
      <xdr:spPr>
        <a:xfrm>
          <a:off x="9639300" y="5789067"/>
          <a:ext cx="838200" cy="16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131217</xdr:rowOff>
    </xdr:from>
    <xdr:to>
      <xdr:col>50</xdr:col>
      <xdr:colOff>114300</xdr:colOff>
      <xdr:row>33</xdr:row>
      <xdr:rowOff>164520</xdr:rowOff>
    </xdr:to>
    <xdr:cxnSp macro="">
      <xdr:nvCxnSpPr>
        <xdr:cNvPr id="289" name="直線コネクタ 288"/>
        <xdr:cNvCxnSpPr/>
      </xdr:nvCxnSpPr>
      <xdr:spPr>
        <a:xfrm flipV="1">
          <a:off x="8750300" y="5789067"/>
          <a:ext cx="889000" cy="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66154</xdr:rowOff>
    </xdr:from>
    <xdr:to>
      <xdr:col>45</xdr:col>
      <xdr:colOff>177800</xdr:colOff>
      <xdr:row>33</xdr:row>
      <xdr:rowOff>164520</xdr:rowOff>
    </xdr:to>
    <xdr:cxnSp macro="">
      <xdr:nvCxnSpPr>
        <xdr:cNvPr id="292" name="直線コネクタ 291"/>
        <xdr:cNvCxnSpPr/>
      </xdr:nvCxnSpPr>
      <xdr:spPr>
        <a:xfrm>
          <a:off x="7861300" y="5724004"/>
          <a:ext cx="8890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66154</xdr:rowOff>
    </xdr:from>
    <xdr:to>
      <xdr:col>41</xdr:col>
      <xdr:colOff>50800</xdr:colOff>
      <xdr:row>35</xdr:row>
      <xdr:rowOff>85123</xdr:rowOff>
    </xdr:to>
    <xdr:cxnSp macro="">
      <xdr:nvCxnSpPr>
        <xdr:cNvPr id="295" name="直線コネクタ 294"/>
        <xdr:cNvCxnSpPr/>
      </xdr:nvCxnSpPr>
      <xdr:spPr>
        <a:xfrm flipV="1">
          <a:off x="6972300" y="5724004"/>
          <a:ext cx="889000" cy="3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71024</xdr:rowOff>
    </xdr:from>
    <xdr:to>
      <xdr:col>55</xdr:col>
      <xdr:colOff>50800</xdr:colOff>
      <xdr:row>35</xdr:row>
      <xdr:rowOff>1174</xdr:rowOff>
    </xdr:to>
    <xdr:sp macro="" textlink="">
      <xdr:nvSpPr>
        <xdr:cNvPr id="305" name="楕円 304"/>
        <xdr:cNvSpPr/>
      </xdr:nvSpPr>
      <xdr:spPr>
        <a:xfrm>
          <a:off x="10426700" y="59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93901</xdr:rowOff>
    </xdr:from>
    <xdr:ext cx="599010" cy="259045"/>
    <xdr:sp macro="" textlink="">
      <xdr:nvSpPr>
        <xdr:cNvPr id="306" name="補助費等該当値テキスト"/>
        <xdr:cNvSpPr txBox="1"/>
      </xdr:nvSpPr>
      <xdr:spPr>
        <a:xfrm>
          <a:off x="10528300" y="57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80417</xdr:rowOff>
    </xdr:from>
    <xdr:to>
      <xdr:col>50</xdr:col>
      <xdr:colOff>165100</xdr:colOff>
      <xdr:row>34</xdr:row>
      <xdr:rowOff>10567</xdr:rowOff>
    </xdr:to>
    <xdr:sp macro="" textlink="">
      <xdr:nvSpPr>
        <xdr:cNvPr id="307" name="楕円 306"/>
        <xdr:cNvSpPr/>
      </xdr:nvSpPr>
      <xdr:spPr>
        <a:xfrm>
          <a:off x="9588500" y="57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27094</xdr:rowOff>
    </xdr:from>
    <xdr:ext cx="599010" cy="259045"/>
    <xdr:sp macro="" textlink="">
      <xdr:nvSpPr>
        <xdr:cNvPr id="308" name="テキスト ボックス 307"/>
        <xdr:cNvSpPr txBox="1"/>
      </xdr:nvSpPr>
      <xdr:spPr>
        <a:xfrm>
          <a:off x="9339795" y="551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113720</xdr:rowOff>
    </xdr:from>
    <xdr:to>
      <xdr:col>46</xdr:col>
      <xdr:colOff>38100</xdr:colOff>
      <xdr:row>34</xdr:row>
      <xdr:rowOff>43870</xdr:rowOff>
    </xdr:to>
    <xdr:sp macro="" textlink="">
      <xdr:nvSpPr>
        <xdr:cNvPr id="309" name="楕円 308"/>
        <xdr:cNvSpPr/>
      </xdr:nvSpPr>
      <xdr:spPr>
        <a:xfrm>
          <a:off x="8699500" y="5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60397</xdr:rowOff>
    </xdr:from>
    <xdr:ext cx="599010" cy="259045"/>
    <xdr:sp macro="" textlink="">
      <xdr:nvSpPr>
        <xdr:cNvPr id="310" name="テキスト ボックス 309"/>
        <xdr:cNvSpPr txBox="1"/>
      </xdr:nvSpPr>
      <xdr:spPr>
        <a:xfrm>
          <a:off x="8450795" y="554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15354</xdr:rowOff>
    </xdr:from>
    <xdr:to>
      <xdr:col>41</xdr:col>
      <xdr:colOff>101600</xdr:colOff>
      <xdr:row>33</xdr:row>
      <xdr:rowOff>116954</xdr:rowOff>
    </xdr:to>
    <xdr:sp macro="" textlink="">
      <xdr:nvSpPr>
        <xdr:cNvPr id="311" name="楕円 310"/>
        <xdr:cNvSpPr/>
      </xdr:nvSpPr>
      <xdr:spPr>
        <a:xfrm>
          <a:off x="7810500" y="56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133481</xdr:rowOff>
    </xdr:from>
    <xdr:ext cx="599010" cy="259045"/>
    <xdr:sp macro="" textlink="">
      <xdr:nvSpPr>
        <xdr:cNvPr id="312" name="テキスト ボックス 311"/>
        <xdr:cNvSpPr txBox="1"/>
      </xdr:nvSpPr>
      <xdr:spPr>
        <a:xfrm>
          <a:off x="7561795" y="544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34323</xdr:rowOff>
    </xdr:from>
    <xdr:to>
      <xdr:col>36</xdr:col>
      <xdr:colOff>165100</xdr:colOff>
      <xdr:row>35</xdr:row>
      <xdr:rowOff>135923</xdr:rowOff>
    </xdr:to>
    <xdr:sp macro="" textlink="">
      <xdr:nvSpPr>
        <xdr:cNvPr id="313" name="楕円 312"/>
        <xdr:cNvSpPr/>
      </xdr:nvSpPr>
      <xdr:spPr>
        <a:xfrm>
          <a:off x="6921500" y="60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152450</xdr:rowOff>
    </xdr:from>
    <xdr:ext cx="599010" cy="259045"/>
    <xdr:sp macro="" textlink="">
      <xdr:nvSpPr>
        <xdr:cNvPr id="314" name="テキスト ボックス 313"/>
        <xdr:cNvSpPr txBox="1"/>
      </xdr:nvSpPr>
      <xdr:spPr>
        <a:xfrm>
          <a:off x="6672795" y="58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62823</xdr:rowOff>
    </xdr:from>
    <xdr:to>
      <xdr:col>55</xdr:col>
      <xdr:colOff>0</xdr:colOff>
      <xdr:row>58</xdr:row>
      <xdr:rowOff>90608</xdr:rowOff>
    </xdr:to>
    <xdr:cxnSp macro="">
      <xdr:nvCxnSpPr>
        <xdr:cNvPr id="343" name="直線コネクタ 342"/>
        <xdr:cNvCxnSpPr/>
      </xdr:nvCxnSpPr>
      <xdr:spPr>
        <a:xfrm>
          <a:off x="9639300" y="10006923"/>
          <a:ext cx="8382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53985</xdr:rowOff>
    </xdr:from>
    <xdr:to>
      <xdr:col>50</xdr:col>
      <xdr:colOff>114300</xdr:colOff>
      <xdr:row>58</xdr:row>
      <xdr:rowOff>62823</xdr:rowOff>
    </xdr:to>
    <xdr:cxnSp macro="">
      <xdr:nvCxnSpPr>
        <xdr:cNvPr id="346" name="直線コネクタ 345"/>
        <xdr:cNvCxnSpPr/>
      </xdr:nvCxnSpPr>
      <xdr:spPr>
        <a:xfrm>
          <a:off x="8750300" y="9826635"/>
          <a:ext cx="889000" cy="1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53985</xdr:rowOff>
    </xdr:from>
    <xdr:to>
      <xdr:col>45</xdr:col>
      <xdr:colOff>177800</xdr:colOff>
      <xdr:row>57</xdr:row>
      <xdr:rowOff>127924</xdr:rowOff>
    </xdr:to>
    <xdr:cxnSp macro="">
      <xdr:nvCxnSpPr>
        <xdr:cNvPr id="349" name="直線コネクタ 348"/>
        <xdr:cNvCxnSpPr/>
      </xdr:nvCxnSpPr>
      <xdr:spPr>
        <a:xfrm flipV="1">
          <a:off x="7861300" y="9826635"/>
          <a:ext cx="889000" cy="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127924</xdr:rowOff>
    </xdr:from>
    <xdr:to>
      <xdr:col>41</xdr:col>
      <xdr:colOff>50800</xdr:colOff>
      <xdr:row>58</xdr:row>
      <xdr:rowOff>78339</xdr:rowOff>
    </xdr:to>
    <xdr:cxnSp macro="">
      <xdr:nvCxnSpPr>
        <xdr:cNvPr id="352" name="直線コネクタ 351"/>
        <xdr:cNvCxnSpPr/>
      </xdr:nvCxnSpPr>
      <xdr:spPr>
        <a:xfrm flipV="1">
          <a:off x="6972300" y="9900574"/>
          <a:ext cx="889000" cy="12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39808</xdr:rowOff>
    </xdr:from>
    <xdr:to>
      <xdr:col>55</xdr:col>
      <xdr:colOff>50800</xdr:colOff>
      <xdr:row>58</xdr:row>
      <xdr:rowOff>141408</xdr:rowOff>
    </xdr:to>
    <xdr:sp macro="" textlink="">
      <xdr:nvSpPr>
        <xdr:cNvPr id="362" name="楕円 361"/>
        <xdr:cNvSpPr/>
      </xdr:nvSpPr>
      <xdr:spPr>
        <a:xfrm>
          <a:off x="10426700" y="99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126185</xdr:rowOff>
    </xdr:from>
    <xdr:ext cx="599010" cy="259045"/>
    <xdr:sp macro="" textlink="">
      <xdr:nvSpPr>
        <xdr:cNvPr id="363" name="普通建設事業費該当値テキスト"/>
        <xdr:cNvSpPr txBox="1"/>
      </xdr:nvSpPr>
      <xdr:spPr>
        <a:xfrm>
          <a:off x="10528300" y="989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12023</xdr:rowOff>
    </xdr:from>
    <xdr:to>
      <xdr:col>50</xdr:col>
      <xdr:colOff>165100</xdr:colOff>
      <xdr:row>58</xdr:row>
      <xdr:rowOff>113623</xdr:rowOff>
    </xdr:to>
    <xdr:sp macro="" textlink="">
      <xdr:nvSpPr>
        <xdr:cNvPr id="364" name="楕円 363"/>
        <xdr:cNvSpPr/>
      </xdr:nvSpPr>
      <xdr:spPr>
        <a:xfrm>
          <a:off x="9588500" y="99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104750</xdr:rowOff>
    </xdr:from>
    <xdr:ext cx="599010" cy="259045"/>
    <xdr:sp macro="" textlink="">
      <xdr:nvSpPr>
        <xdr:cNvPr id="365" name="テキスト ボックス 364"/>
        <xdr:cNvSpPr txBox="1"/>
      </xdr:nvSpPr>
      <xdr:spPr>
        <a:xfrm>
          <a:off x="9339795" y="1004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3185</xdr:rowOff>
    </xdr:from>
    <xdr:to>
      <xdr:col>46</xdr:col>
      <xdr:colOff>38100</xdr:colOff>
      <xdr:row>57</xdr:row>
      <xdr:rowOff>104785</xdr:rowOff>
    </xdr:to>
    <xdr:sp macro="" textlink="">
      <xdr:nvSpPr>
        <xdr:cNvPr id="366" name="楕円 365"/>
        <xdr:cNvSpPr/>
      </xdr:nvSpPr>
      <xdr:spPr>
        <a:xfrm>
          <a:off x="8699500" y="97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121312</xdr:rowOff>
    </xdr:from>
    <xdr:ext cx="599010" cy="259045"/>
    <xdr:sp macro="" textlink="">
      <xdr:nvSpPr>
        <xdr:cNvPr id="367" name="テキスト ボックス 366"/>
        <xdr:cNvSpPr txBox="1"/>
      </xdr:nvSpPr>
      <xdr:spPr>
        <a:xfrm>
          <a:off x="8450795" y="95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77124</xdr:rowOff>
    </xdr:from>
    <xdr:to>
      <xdr:col>41</xdr:col>
      <xdr:colOff>101600</xdr:colOff>
      <xdr:row>58</xdr:row>
      <xdr:rowOff>7274</xdr:rowOff>
    </xdr:to>
    <xdr:sp macro="" textlink="">
      <xdr:nvSpPr>
        <xdr:cNvPr id="368" name="楕円 367"/>
        <xdr:cNvSpPr/>
      </xdr:nvSpPr>
      <xdr:spPr>
        <a:xfrm>
          <a:off x="7810500" y="98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23801</xdr:rowOff>
    </xdr:from>
    <xdr:ext cx="599010" cy="259045"/>
    <xdr:sp macro="" textlink="">
      <xdr:nvSpPr>
        <xdr:cNvPr id="369" name="テキスト ボックス 368"/>
        <xdr:cNvSpPr txBox="1"/>
      </xdr:nvSpPr>
      <xdr:spPr>
        <a:xfrm>
          <a:off x="7561795" y="962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27539</xdr:rowOff>
    </xdr:from>
    <xdr:to>
      <xdr:col>36</xdr:col>
      <xdr:colOff>165100</xdr:colOff>
      <xdr:row>58</xdr:row>
      <xdr:rowOff>129139</xdr:rowOff>
    </xdr:to>
    <xdr:sp macro="" textlink="">
      <xdr:nvSpPr>
        <xdr:cNvPr id="370" name="楕円 369"/>
        <xdr:cNvSpPr/>
      </xdr:nvSpPr>
      <xdr:spPr>
        <a:xfrm>
          <a:off x="6921500" y="99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120266</xdr:rowOff>
    </xdr:from>
    <xdr:ext cx="599010" cy="259045"/>
    <xdr:sp macro="" textlink="">
      <xdr:nvSpPr>
        <xdr:cNvPr id="371" name="テキスト ボックス 370"/>
        <xdr:cNvSpPr txBox="1"/>
      </xdr:nvSpPr>
      <xdr:spPr>
        <a:xfrm>
          <a:off x="6672795" y="100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93466</xdr:rowOff>
    </xdr:from>
    <xdr:to>
      <xdr:col>55</xdr:col>
      <xdr:colOff>0</xdr:colOff>
      <xdr:row>79</xdr:row>
      <xdr:rowOff>98879</xdr:rowOff>
    </xdr:to>
    <xdr:cxnSp macro="">
      <xdr:nvCxnSpPr>
        <xdr:cNvPr id="402" name="直線コネクタ 401"/>
        <xdr:cNvCxnSpPr/>
      </xdr:nvCxnSpPr>
      <xdr:spPr>
        <a:xfrm>
          <a:off x="9639300" y="13638016"/>
          <a:ext cx="8382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84434</xdr:rowOff>
    </xdr:from>
    <xdr:to>
      <xdr:col>50</xdr:col>
      <xdr:colOff>114300</xdr:colOff>
      <xdr:row>79</xdr:row>
      <xdr:rowOff>93466</xdr:rowOff>
    </xdr:to>
    <xdr:cxnSp macro="">
      <xdr:nvCxnSpPr>
        <xdr:cNvPr id="405" name="直線コネクタ 404"/>
        <xdr:cNvCxnSpPr/>
      </xdr:nvCxnSpPr>
      <xdr:spPr>
        <a:xfrm>
          <a:off x="8750300" y="13628984"/>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3950</xdr:rowOff>
    </xdr:from>
    <xdr:to>
      <xdr:col>45</xdr:col>
      <xdr:colOff>177800</xdr:colOff>
      <xdr:row>79</xdr:row>
      <xdr:rowOff>84434</xdr:rowOff>
    </xdr:to>
    <xdr:cxnSp macro="">
      <xdr:nvCxnSpPr>
        <xdr:cNvPr id="408" name="直線コネクタ 407"/>
        <xdr:cNvCxnSpPr/>
      </xdr:nvCxnSpPr>
      <xdr:spPr>
        <a:xfrm>
          <a:off x="7861300" y="13548500"/>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3950</xdr:rowOff>
    </xdr:from>
    <xdr:to>
      <xdr:col>41</xdr:col>
      <xdr:colOff>50800</xdr:colOff>
      <xdr:row>79</xdr:row>
      <xdr:rowOff>98879</xdr:rowOff>
    </xdr:to>
    <xdr:cxnSp macro="">
      <xdr:nvCxnSpPr>
        <xdr:cNvPr id="411" name="直線コネクタ 410"/>
        <xdr:cNvCxnSpPr/>
      </xdr:nvCxnSpPr>
      <xdr:spPr>
        <a:xfrm flipV="1">
          <a:off x="6972300" y="13548500"/>
          <a:ext cx="889000" cy="9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42666</xdr:rowOff>
    </xdr:from>
    <xdr:to>
      <xdr:col>50</xdr:col>
      <xdr:colOff>165100</xdr:colOff>
      <xdr:row>79</xdr:row>
      <xdr:rowOff>144266</xdr:rowOff>
    </xdr:to>
    <xdr:sp macro="" textlink="">
      <xdr:nvSpPr>
        <xdr:cNvPr id="423" name="楕円 422"/>
        <xdr:cNvSpPr/>
      </xdr:nvSpPr>
      <xdr:spPr>
        <a:xfrm>
          <a:off x="9588500" y="135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135393</xdr:rowOff>
    </xdr:from>
    <xdr:ext cx="469744" cy="259045"/>
    <xdr:sp macro="" textlink="">
      <xdr:nvSpPr>
        <xdr:cNvPr id="424" name="テキスト ボックス 423"/>
        <xdr:cNvSpPr txBox="1"/>
      </xdr:nvSpPr>
      <xdr:spPr>
        <a:xfrm>
          <a:off x="9404428" y="136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33634</xdr:rowOff>
    </xdr:from>
    <xdr:to>
      <xdr:col>46</xdr:col>
      <xdr:colOff>38100</xdr:colOff>
      <xdr:row>79</xdr:row>
      <xdr:rowOff>135234</xdr:rowOff>
    </xdr:to>
    <xdr:sp macro="" textlink="">
      <xdr:nvSpPr>
        <xdr:cNvPr id="425" name="楕円 424"/>
        <xdr:cNvSpPr/>
      </xdr:nvSpPr>
      <xdr:spPr>
        <a:xfrm>
          <a:off x="8699500" y="135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126361</xdr:rowOff>
    </xdr:from>
    <xdr:ext cx="534377" cy="259045"/>
    <xdr:sp macro="" textlink="">
      <xdr:nvSpPr>
        <xdr:cNvPr id="426" name="テキスト ボックス 425"/>
        <xdr:cNvSpPr txBox="1"/>
      </xdr:nvSpPr>
      <xdr:spPr>
        <a:xfrm>
          <a:off x="8483111" y="136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124600</xdr:rowOff>
    </xdr:from>
    <xdr:to>
      <xdr:col>41</xdr:col>
      <xdr:colOff>101600</xdr:colOff>
      <xdr:row>79</xdr:row>
      <xdr:rowOff>54750</xdr:rowOff>
    </xdr:to>
    <xdr:sp macro="" textlink="">
      <xdr:nvSpPr>
        <xdr:cNvPr id="427" name="楕円 426"/>
        <xdr:cNvSpPr/>
      </xdr:nvSpPr>
      <xdr:spPr>
        <a:xfrm>
          <a:off x="7810500" y="134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71277</xdr:rowOff>
    </xdr:from>
    <xdr:ext cx="534377" cy="259045"/>
    <xdr:sp macro="" textlink="">
      <xdr:nvSpPr>
        <xdr:cNvPr id="428" name="テキスト ボックス 427"/>
        <xdr:cNvSpPr txBox="1"/>
      </xdr:nvSpPr>
      <xdr:spPr>
        <a:xfrm>
          <a:off x="7594111" y="132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69287</xdr:rowOff>
    </xdr:from>
    <xdr:to>
      <xdr:col>55</xdr:col>
      <xdr:colOff>0</xdr:colOff>
      <xdr:row>98</xdr:row>
      <xdr:rowOff>108069</xdr:rowOff>
    </xdr:to>
    <xdr:cxnSp macro="">
      <xdr:nvCxnSpPr>
        <xdr:cNvPr id="461" name="直線コネクタ 460"/>
        <xdr:cNvCxnSpPr/>
      </xdr:nvCxnSpPr>
      <xdr:spPr>
        <a:xfrm>
          <a:off x="9639300" y="16871387"/>
          <a:ext cx="8382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105677</xdr:rowOff>
    </xdr:from>
    <xdr:to>
      <xdr:col>50</xdr:col>
      <xdr:colOff>114300</xdr:colOff>
      <xdr:row>98</xdr:row>
      <xdr:rowOff>69287</xdr:rowOff>
    </xdr:to>
    <xdr:cxnSp macro="">
      <xdr:nvCxnSpPr>
        <xdr:cNvPr id="464" name="直線コネクタ 463"/>
        <xdr:cNvCxnSpPr/>
      </xdr:nvCxnSpPr>
      <xdr:spPr>
        <a:xfrm>
          <a:off x="8750300" y="16736327"/>
          <a:ext cx="889000" cy="1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105677</xdr:rowOff>
    </xdr:from>
    <xdr:to>
      <xdr:col>45</xdr:col>
      <xdr:colOff>177800</xdr:colOff>
      <xdr:row>98</xdr:row>
      <xdr:rowOff>10471</xdr:rowOff>
    </xdr:to>
    <xdr:cxnSp macro="">
      <xdr:nvCxnSpPr>
        <xdr:cNvPr id="467" name="直線コネクタ 466"/>
        <xdr:cNvCxnSpPr/>
      </xdr:nvCxnSpPr>
      <xdr:spPr>
        <a:xfrm flipV="1">
          <a:off x="7861300" y="16736327"/>
          <a:ext cx="889000" cy="7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10471</xdr:rowOff>
    </xdr:from>
    <xdr:to>
      <xdr:col>41</xdr:col>
      <xdr:colOff>50800</xdr:colOff>
      <xdr:row>98</xdr:row>
      <xdr:rowOff>80088</xdr:rowOff>
    </xdr:to>
    <xdr:cxnSp macro="">
      <xdr:nvCxnSpPr>
        <xdr:cNvPr id="470" name="直線コネクタ 469"/>
        <xdr:cNvCxnSpPr/>
      </xdr:nvCxnSpPr>
      <xdr:spPr>
        <a:xfrm flipV="1">
          <a:off x="6972300" y="16812571"/>
          <a:ext cx="889000" cy="6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57269</xdr:rowOff>
    </xdr:from>
    <xdr:to>
      <xdr:col>55</xdr:col>
      <xdr:colOff>50800</xdr:colOff>
      <xdr:row>98</xdr:row>
      <xdr:rowOff>158869</xdr:rowOff>
    </xdr:to>
    <xdr:sp macro="" textlink="">
      <xdr:nvSpPr>
        <xdr:cNvPr id="480" name="楕円 479"/>
        <xdr:cNvSpPr/>
      </xdr:nvSpPr>
      <xdr:spPr>
        <a:xfrm>
          <a:off x="10426700" y="168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35696</xdr:rowOff>
    </xdr:from>
    <xdr:ext cx="599010" cy="259045"/>
    <xdr:sp macro="" textlink="">
      <xdr:nvSpPr>
        <xdr:cNvPr id="481" name="普通建設事業費 （ うち更新整備　）該当値テキスト"/>
        <xdr:cNvSpPr txBox="1"/>
      </xdr:nvSpPr>
      <xdr:spPr>
        <a:xfrm>
          <a:off x="10528300" y="1683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18487</xdr:rowOff>
    </xdr:from>
    <xdr:to>
      <xdr:col>50</xdr:col>
      <xdr:colOff>165100</xdr:colOff>
      <xdr:row>98</xdr:row>
      <xdr:rowOff>120087</xdr:rowOff>
    </xdr:to>
    <xdr:sp macro="" textlink="">
      <xdr:nvSpPr>
        <xdr:cNvPr id="482" name="楕円 481"/>
        <xdr:cNvSpPr/>
      </xdr:nvSpPr>
      <xdr:spPr>
        <a:xfrm>
          <a:off x="9588500" y="168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136614</xdr:rowOff>
    </xdr:from>
    <xdr:ext cx="599010" cy="259045"/>
    <xdr:sp macro="" textlink="">
      <xdr:nvSpPr>
        <xdr:cNvPr id="483" name="テキスト ボックス 482"/>
        <xdr:cNvSpPr txBox="1"/>
      </xdr:nvSpPr>
      <xdr:spPr>
        <a:xfrm>
          <a:off x="9339795" y="165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54877</xdr:rowOff>
    </xdr:from>
    <xdr:to>
      <xdr:col>46</xdr:col>
      <xdr:colOff>38100</xdr:colOff>
      <xdr:row>97</xdr:row>
      <xdr:rowOff>156477</xdr:rowOff>
    </xdr:to>
    <xdr:sp macro="" textlink="">
      <xdr:nvSpPr>
        <xdr:cNvPr id="484" name="楕円 483"/>
        <xdr:cNvSpPr/>
      </xdr:nvSpPr>
      <xdr:spPr>
        <a:xfrm>
          <a:off x="8699500" y="166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1554</xdr:rowOff>
    </xdr:from>
    <xdr:ext cx="599010" cy="259045"/>
    <xdr:sp macro="" textlink="">
      <xdr:nvSpPr>
        <xdr:cNvPr id="485" name="テキスト ボックス 484"/>
        <xdr:cNvSpPr txBox="1"/>
      </xdr:nvSpPr>
      <xdr:spPr>
        <a:xfrm>
          <a:off x="8450795" y="1646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131121</xdr:rowOff>
    </xdr:from>
    <xdr:to>
      <xdr:col>41</xdr:col>
      <xdr:colOff>101600</xdr:colOff>
      <xdr:row>98</xdr:row>
      <xdr:rowOff>61271</xdr:rowOff>
    </xdr:to>
    <xdr:sp macro="" textlink="">
      <xdr:nvSpPr>
        <xdr:cNvPr id="486" name="楕円 485"/>
        <xdr:cNvSpPr/>
      </xdr:nvSpPr>
      <xdr:spPr>
        <a:xfrm>
          <a:off x="7810500" y="167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77798</xdr:rowOff>
    </xdr:from>
    <xdr:ext cx="599010" cy="259045"/>
    <xdr:sp macro="" textlink="">
      <xdr:nvSpPr>
        <xdr:cNvPr id="487" name="テキスト ボックス 486"/>
        <xdr:cNvSpPr txBox="1"/>
      </xdr:nvSpPr>
      <xdr:spPr>
        <a:xfrm>
          <a:off x="7561795" y="165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29288</xdr:rowOff>
    </xdr:from>
    <xdr:to>
      <xdr:col>36</xdr:col>
      <xdr:colOff>165100</xdr:colOff>
      <xdr:row>98</xdr:row>
      <xdr:rowOff>130888</xdr:rowOff>
    </xdr:to>
    <xdr:sp macro="" textlink="">
      <xdr:nvSpPr>
        <xdr:cNvPr id="488" name="楕円 487"/>
        <xdr:cNvSpPr/>
      </xdr:nvSpPr>
      <xdr:spPr>
        <a:xfrm>
          <a:off x="6921500" y="16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147415</xdr:rowOff>
    </xdr:from>
    <xdr:ext cx="599010" cy="259045"/>
    <xdr:sp macro="" textlink="">
      <xdr:nvSpPr>
        <xdr:cNvPr id="489" name="テキスト ボックス 488"/>
        <xdr:cNvSpPr txBox="1"/>
      </xdr:nvSpPr>
      <xdr:spPr>
        <a:xfrm>
          <a:off x="6672795" y="1660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28766</xdr:rowOff>
    </xdr:from>
    <xdr:to>
      <xdr:col>85</xdr:col>
      <xdr:colOff>127000</xdr:colOff>
      <xdr:row>39</xdr:row>
      <xdr:rowOff>36998</xdr:rowOff>
    </xdr:to>
    <xdr:cxnSp macro="">
      <xdr:nvCxnSpPr>
        <xdr:cNvPr id="518" name="直線コネクタ 517"/>
        <xdr:cNvCxnSpPr/>
      </xdr:nvCxnSpPr>
      <xdr:spPr>
        <a:xfrm flipV="1">
          <a:off x="15481300" y="6715316"/>
          <a:ext cx="8382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36998</xdr:rowOff>
    </xdr:from>
    <xdr:to>
      <xdr:col>81</xdr:col>
      <xdr:colOff>50800</xdr:colOff>
      <xdr:row>39</xdr:row>
      <xdr:rowOff>44450</xdr:rowOff>
    </xdr:to>
    <xdr:cxnSp macro="">
      <xdr:nvCxnSpPr>
        <xdr:cNvPr id="521" name="直線コネクタ 520"/>
        <xdr:cNvCxnSpPr/>
      </xdr:nvCxnSpPr>
      <xdr:spPr>
        <a:xfrm flipV="1">
          <a:off x="14592300" y="67235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149416</xdr:rowOff>
    </xdr:from>
    <xdr:to>
      <xdr:col>85</xdr:col>
      <xdr:colOff>177800</xdr:colOff>
      <xdr:row>39</xdr:row>
      <xdr:rowOff>79566</xdr:rowOff>
    </xdr:to>
    <xdr:sp macro="" textlink="">
      <xdr:nvSpPr>
        <xdr:cNvPr id="537" name="楕円 536"/>
        <xdr:cNvSpPr/>
      </xdr:nvSpPr>
      <xdr:spPr>
        <a:xfrm>
          <a:off x="16268700" y="66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157648</xdr:rowOff>
    </xdr:from>
    <xdr:to>
      <xdr:col>81</xdr:col>
      <xdr:colOff>101600</xdr:colOff>
      <xdr:row>39</xdr:row>
      <xdr:rowOff>87798</xdr:rowOff>
    </xdr:to>
    <xdr:sp macro="" textlink="">
      <xdr:nvSpPr>
        <xdr:cNvPr id="539" name="楕円 538"/>
        <xdr:cNvSpPr/>
      </xdr:nvSpPr>
      <xdr:spPr>
        <a:xfrm>
          <a:off x="15430500" y="66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78925</xdr:rowOff>
    </xdr:from>
    <xdr:ext cx="469744" cy="259045"/>
    <xdr:sp macro="" textlink="">
      <xdr:nvSpPr>
        <xdr:cNvPr id="540" name="テキスト ボックス 539"/>
        <xdr:cNvSpPr txBox="1"/>
      </xdr:nvSpPr>
      <xdr:spPr>
        <a:xfrm>
          <a:off x="15246428" y="67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136860</xdr:rowOff>
    </xdr:from>
    <xdr:to>
      <xdr:col>85</xdr:col>
      <xdr:colOff>127000</xdr:colOff>
      <xdr:row>77</xdr:row>
      <xdr:rowOff>46087</xdr:rowOff>
    </xdr:to>
    <xdr:cxnSp macro="">
      <xdr:nvCxnSpPr>
        <xdr:cNvPr id="632" name="直線コネクタ 631"/>
        <xdr:cNvCxnSpPr/>
      </xdr:nvCxnSpPr>
      <xdr:spPr>
        <a:xfrm>
          <a:off x="15481300" y="13167060"/>
          <a:ext cx="838200" cy="8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136860</xdr:rowOff>
    </xdr:from>
    <xdr:to>
      <xdr:col>81</xdr:col>
      <xdr:colOff>50800</xdr:colOff>
      <xdr:row>76</xdr:row>
      <xdr:rowOff>138956</xdr:rowOff>
    </xdr:to>
    <xdr:cxnSp macro="">
      <xdr:nvCxnSpPr>
        <xdr:cNvPr id="635" name="直線コネクタ 634"/>
        <xdr:cNvCxnSpPr/>
      </xdr:nvCxnSpPr>
      <xdr:spPr>
        <a:xfrm flipV="1">
          <a:off x="14592300" y="1316706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138956</xdr:rowOff>
    </xdr:from>
    <xdr:to>
      <xdr:col>76</xdr:col>
      <xdr:colOff>114300</xdr:colOff>
      <xdr:row>77</xdr:row>
      <xdr:rowOff>14467</xdr:rowOff>
    </xdr:to>
    <xdr:cxnSp macro="">
      <xdr:nvCxnSpPr>
        <xdr:cNvPr id="638" name="直線コネクタ 637"/>
        <xdr:cNvCxnSpPr/>
      </xdr:nvCxnSpPr>
      <xdr:spPr>
        <a:xfrm flipV="1">
          <a:off x="13703300" y="13169156"/>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14467</xdr:rowOff>
    </xdr:from>
    <xdr:to>
      <xdr:col>71</xdr:col>
      <xdr:colOff>177800</xdr:colOff>
      <xdr:row>77</xdr:row>
      <xdr:rowOff>36331</xdr:rowOff>
    </xdr:to>
    <xdr:cxnSp macro="">
      <xdr:nvCxnSpPr>
        <xdr:cNvPr id="641" name="直線コネクタ 640"/>
        <xdr:cNvCxnSpPr/>
      </xdr:nvCxnSpPr>
      <xdr:spPr>
        <a:xfrm flipV="1">
          <a:off x="12814300" y="13216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166737</xdr:rowOff>
    </xdr:from>
    <xdr:to>
      <xdr:col>85</xdr:col>
      <xdr:colOff>177800</xdr:colOff>
      <xdr:row>77</xdr:row>
      <xdr:rowOff>96887</xdr:rowOff>
    </xdr:to>
    <xdr:sp macro="" textlink="">
      <xdr:nvSpPr>
        <xdr:cNvPr id="651" name="楕円 650"/>
        <xdr:cNvSpPr/>
      </xdr:nvSpPr>
      <xdr:spPr>
        <a:xfrm>
          <a:off x="16268700" y="131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18164</xdr:rowOff>
    </xdr:from>
    <xdr:ext cx="599010" cy="259045"/>
    <xdr:sp macro="" textlink="">
      <xdr:nvSpPr>
        <xdr:cNvPr id="652" name="公債費該当値テキスト"/>
        <xdr:cNvSpPr txBox="1"/>
      </xdr:nvSpPr>
      <xdr:spPr>
        <a:xfrm>
          <a:off x="16370300" y="1304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86060</xdr:rowOff>
    </xdr:from>
    <xdr:to>
      <xdr:col>81</xdr:col>
      <xdr:colOff>101600</xdr:colOff>
      <xdr:row>77</xdr:row>
      <xdr:rowOff>16210</xdr:rowOff>
    </xdr:to>
    <xdr:sp macro="" textlink="">
      <xdr:nvSpPr>
        <xdr:cNvPr id="653" name="楕円 652"/>
        <xdr:cNvSpPr/>
      </xdr:nvSpPr>
      <xdr:spPr>
        <a:xfrm>
          <a:off x="15430500" y="131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32737</xdr:rowOff>
    </xdr:from>
    <xdr:ext cx="599010" cy="259045"/>
    <xdr:sp macro="" textlink="">
      <xdr:nvSpPr>
        <xdr:cNvPr id="654" name="テキスト ボックス 653"/>
        <xdr:cNvSpPr txBox="1"/>
      </xdr:nvSpPr>
      <xdr:spPr>
        <a:xfrm>
          <a:off x="15181795" y="1289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88156</xdr:rowOff>
    </xdr:from>
    <xdr:to>
      <xdr:col>76</xdr:col>
      <xdr:colOff>165100</xdr:colOff>
      <xdr:row>77</xdr:row>
      <xdr:rowOff>18306</xdr:rowOff>
    </xdr:to>
    <xdr:sp macro="" textlink="">
      <xdr:nvSpPr>
        <xdr:cNvPr id="655" name="楕円 654"/>
        <xdr:cNvSpPr/>
      </xdr:nvSpPr>
      <xdr:spPr>
        <a:xfrm>
          <a:off x="14541500" y="131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34832</xdr:rowOff>
    </xdr:from>
    <xdr:ext cx="599010" cy="259045"/>
    <xdr:sp macro="" textlink="">
      <xdr:nvSpPr>
        <xdr:cNvPr id="656" name="テキスト ボックス 655"/>
        <xdr:cNvSpPr txBox="1"/>
      </xdr:nvSpPr>
      <xdr:spPr>
        <a:xfrm>
          <a:off x="14292795" y="1289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135117</xdr:rowOff>
    </xdr:from>
    <xdr:to>
      <xdr:col>72</xdr:col>
      <xdr:colOff>38100</xdr:colOff>
      <xdr:row>77</xdr:row>
      <xdr:rowOff>65267</xdr:rowOff>
    </xdr:to>
    <xdr:sp macro="" textlink="">
      <xdr:nvSpPr>
        <xdr:cNvPr id="657" name="楕円 656"/>
        <xdr:cNvSpPr/>
      </xdr:nvSpPr>
      <xdr:spPr>
        <a:xfrm>
          <a:off x="13652500" y="13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81794</xdr:rowOff>
    </xdr:from>
    <xdr:ext cx="599010" cy="259045"/>
    <xdr:sp macro="" textlink="">
      <xdr:nvSpPr>
        <xdr:cNvPr id="658" name="テキスト ボックス 657"/>
        <xdr:cNvSpPr txBox="1"/>
      </xdr:nvSpPr>
      <xdr:spPr>
        <a:xfrm>
          <a:off x="13403795" y="12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156981</xdr:rowOff>
    </xdr:from>
    <xdr:to>
      <xdr:col>67</xdr:col>
      <xdr:colOff>101600</xdr:colOff>
      <xdr:row>77</xdr:row>
      <xdr:rowOff>87131</xdr:rowOff>
    </xdr:to>
    <xdr:sp macro="" textlink="">
      <xdr:nvSpPr>
        <xdr:cNvPr id="659" name="楕円 658"/>
        <xdr:cNvSpPr/>
      </xdr:nvSpPr>
      <xdr:spPr>
        <a:xfrm>
          <a:off x="12763500" y="131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103658</xdr:rowOff>
    </xdr:from>
    <xdr:ext cx="599010" cy="259045"/>
    <xdr:sp macro="" textlink="">
      <xdr:nvSpPr>
        <xdr:cNvPr id="660" name="テキスト ボックス 659"/>
        <xdr:cNvSpPr txBox="1"/>
      </xdr:nvSpPr>
      <xdr:spPr>
        <a:xfrm>
          <a:off x="12514795" y="1296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129167</xdr:rowOff>
    </xdr:from>
    <xdr:to>
      <xdr:col>85</xdr:col>
      <xdr:colOff>127000</xdr:colOff>
      <xdr:row>98</xdr:row>
      <xdr:rowOff>164948</xdr:rowOff>
    </xdr:to>
    <xdr:cxnSp macro="">
      <xdr:nvCxnSpPr>
        <xdr:cNvPr id="689" name="直線コネクタ 688"/>
        <xdr:cNvCxnSpPr/>
      </xdr:nvCxnSpPr>
      <xdr:spPr>
        <a:xfrm>
          <a:off x="15481300" y="16931267"/>
          <a:ext cx="8382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137878</xdr:rowOff>
    </xdr:from>
    <xdr:to>
      <xdr:col>81</xdr:col>
      <xdr:colOff>50800</xdr:colOff>
      <xdr:row>98</xdr:row>
      <xdr:rowOff>129167</xdr:rowOff>
    </xdr:to>
    <xdr:cxnSp macro="">
      <xdr:nvCxnSpPr>
        <xdr:cNvPr id="692" name="直線コネクタ 691"/>
        <xdr:cNvCxnSpPr/>
      </xdr:nvCxnSpPr>
      <xdr:spPr>
        <a:xfrm>
          <a:off x="14592300" y="16597078"/>
          <a:ext cx="889000" cy="3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137878</xdr:rowOff>
    </xdr:from>
    <xdr:to>
      <xdr:col>76</xdr:col>
      <xdr:colOff>114300</xdr:colOff>
      <xdr:row>98</xdr:row>
      <xdr:rowOff>61125</xdr:rowOff>
    </xdr:to>
    <xdr:cxnSp macro="">
      <xdr:nvCxnSpPr>
        <xdr:cNvPr id="695" name="直線コネクタ 694"/>
        <xdr:cNvCxnSpPr/>
      </xdr:nvCxnSpPr>
      <xdr:spPr>
        <a:xfrm flipV="1">
          <a:off x="13703300" y="16597078"/>
          <a:ext cx="889000" cy="26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61125</xdr:rowOff>
    </xdr:from>
    <xdr:to>
      <xdr:col>71</xdr:col>
      <xdr:colOff>177800</xdr:colOff>
      <xdr:row>99</xdr:row>
      <xdr:rowOff>24575</xdr:rowOff>
    </xdr:to>
    <xdr:cxnSp macro="">
      <xdr:nvCxnSpPr>
        <xdr:cNvPr id="698" name="直線コネクタ 697"/>
        <xdr:cNvCxnSpPr/>
      </xdr:nvCxnSpPr>
      <xdr:spPr>
        <a:xfrm flipV="1">
          <a:off x="12814300" y="16863225"/>
          <a:ext cx="889000" cy="1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114148</xdr:rowOff>
    </xdr:from>
    <xdr:to>
      <xdr:col>85</xdr:col>
      <xdr:colOff>177800</xdr:colOff>
      <xdr:row>99</xdr:row>
      <xdr:rowOff>44298</xdr:rowOff>
    </xdr:to>
    <xdr:sp macro="" textlink="">
      <xdr:nvSpPr>
        <xdr:cNvPr id="708" name="楕円 707"/>
        <xdr:cNvSpPr/>
      </xdr:nvSpPr>
      <xdr:spPr>
        <a:xfrm>
          <a:off x="16268700" y="169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29075</xdr:rowOff>
    </xdr:from>
    <xdr:ext cx="534377" cy="259045"/>
    <xdr:sp macro="" textlink="">
      <xdr:nvSpPr>
        <xdr:cNvPr id="709" name="積立金該当値テキスト"/>
        <xdr:cNvSpPr txBox="1"/>
      </xdr:nvSpPr>
      <xdr:spPr>
        <a:xfrm>
          <a:off x="16370300"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78367</xdr:rowOff>
    </xdr:from>
    <xdr:to>
      <xdr:col>81</xdr:col>
      <xdr:colOff>101600</xdr:colOff>
      <xdr:row>99</xdr:row>
      <xdr:rowOff>8517</xdr:rowOff>
    </xdr:to>
    <xdr:sp macro="" textlink="">
      <xdr:nvSpPr>
        <xdr:cNvPr id="710" name="楕円 709"/>
        <xdr:cNvSpPr/>
      </xdr:nvSpPr>
      <xdr:spPr>
        <a:xfrm>
          <a:off x="15430500" y="168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171094</xdr:rowOff>
    </xdr:from>
    <xdr:ext cx="534377" cy="259045"/>
    <xdr:sp macro="" textlink="">
      <xdr:nvSpPr>
        <xdr:cNvPr id="711" name="テキスト ボックス 710"/>
        <xdr:cNvSpPr txBox="1"/>
      </xdr:nvSpPr>
      <xdr:spPr>
        <a:xfrm>
          <a:off x="15214111" y="16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87078</xdr:rowOff>
    </xdr:from>
    <xdr:to>
      <xdr:col>76</xdr:col>
      <xdr:colOff>165100</xdr:colOff>
      <xdr:row>97</xdr:row>
      <xdr:rowOff>17228</xdr:rowOff>
    </xdr:to>
    <xdr:sp macro="" textlink="">
      <xdr:nvSpPr>
        <xdr:cNvPr id="712" name="楕円 711"/>
        <xdr:cNvSpPr/>
      </xdr:nvSpPr>
      <xdr:spPr>
        <a:xfrm>
          <a:off x="14541500" y="165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33755</xdr:rowOff>
    </xdr:from>
    <xdr:ext cx="599010" cy="259045"/>
    <xdr:sp macro="" textlink="">
      <xdr:nvSpPr>
        <xdr:cNvPr id="713" name="テキスト ボックス 712"/>
        <xdr:cNvSpPr txBox="1"/>
      </xdr:nvSpPr>
      <xdr:spPr>
        <a:xfrm>
          <a:off x="14292795" y="1632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10325</xdr:rowOff>
    </xdr:from>
    <xdr:to>
      <xdr:col>72</xdr:col>
      <xdr:colOff>38100</xdr:colOff>
      <xdr:row>98</xdr:row>
      <xdr:rowOff>111925</xdr:rowOff>
    </xdr:to>
    <xdr:sp macro="" textlink="">
      <xdr:nvSpPr>
        <xdr:cNvPr id="714" name="楕円 713"/>
        <xdr:cNvSpPr/>
      </xdr:nvSpPr>
      <xdr:spPr>
        <a:xfrm>
          <a:off x="13652500" y="168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128452</xdr:rowOff>
    </xdr:from>
    <xdr:ext cx="599010" cy="259045"/>
    <xdr:sp macro="" textlink="">
      <xdr:nvSpPr>
        <xdr:cNvPr id="715" name="テキスト ボックス 714"/>
        <xdr:cNvSpPr txBox="1"/>
      </xdr:nvSpPr>
      <xdr:spPr>
        <a:xfrm>
          <a:off x="13403795" y="1658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145225</xdr:rowOff>
    </xdr:from>
    <xdr:to>
      <xdr:col>67</xdr:col>
      <xdr:colOff>101600</xdr:colOff>
      <xdr:row>99</xdr:row>
      <xdr:rowOff>75375</xdr:rowOff>
    </xdr:to>
    <xdr:sp macro="" textlink="">
      <xdr:nvSpPr>
        <xdr:cNvPr id="716" name="楕円 715"/>
        <xdr:cNvSpPr/>
      </xdr:nvSpPr>
      <xdr:spPr>
        <a:xfrm>
          <a:off x="12763500" y="169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66502</xdr:rowOff>
    </xdr:from>
    <xdr:ext cx="534377" cy="259045"/>
    <xdr:sp macro="" textlink="">
      <xdr:nvSpPr>
        <xdr:cNvPr id="717" name="テキスト ボックス 716"/>
        <xdr:cNvSpPr txBox="1"/>
      </xdr:nvSpPr>
      <xdr:spPr>
        <a:xfrm>
          <a:off x="12547111" y="170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43345</xdr:rowOff>
    </xdr:from>
    <xdr:to>
      <xdr:col>116</xdr:col>
      <xdr:colOff>63500</xdr:colOff>
      <xdr:row>39</xdr:row>
      <xdr:rowOff>44450</xdr:rowOff>
    </xdr:to>
    <xdr:cxnSp macro="">
      <xdr:nvCxnSpPr>
        <xdr:cNvPr id="746" name="直線コネクタ 745"/>
        <xdr:cNvCxnSpPr/>
      </xdr:nvCxnSpPr>
      <xdr:spPr>
        <a:xfrm>
          <a:off x="21323300" y="6729895"/>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43345</xdr:rowOff>
    </xdr:from>
    <xdr:to>
      <xdr:col>111</xdr:col>
      <xdr:colOff>177800</xdr:colOff>
      <xdr:row>39</xdr:row>
      <xdr:rowOff>44450</xdr:rowOff>
    </xdr:to>
    <xdr:cxnSp macro="">
      <xdr:nvCxnSpPr>
        <xdr:cNvPr id="749" name="直線コネクタ 748"/>
        <xdr:cNvCxnSpPr/>
      </xdr:nvCxnSpPr>
      <xdr:spPr>
        <a:xfrm flipV="1">
          <a:off x="2043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163995</xdr:rowOff>
    </xdr:from>
    <xdr:to>
      <xdr:col>112</xdr:col>
      <xdr:colOff>38100</xdr:colOff>
      <xdr:row>39</xdr:row>
      <xdr:rowOff>94145</xdr:rowOff>
    </xdr:to>
    <xdr:sp macro="" textlink="">
      <xdr:nvSpPr>
        <xdr:cNvPr id="767" name="楕円 766"/>
        <xdr:cNvSpPr/>
      </xdr:nvSpPr>
      <xdr:spPr>
        <a:xfrm>
          <a:off x="21272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85272</xdr:rowOff>
    </xdr:from>
    <xdr:ext cx="313932" cy="259045"/>
    <xdr:sp macro="" textlink="">
      <xdr:nvSpPr>
        <xdr:cNvPr id="768" name="テキスト ボックス 767"/>
        <xdr:cNvSpPr txBox="1"/>
      </xdr:nvSpPr>
      <xdr:spPr>
        <a:xfrm>
          <a:off x="21166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33728</xdr:rowOff>
    </xdr:from>
    <xdr:to>
      <xdr:col>116</xdr:col>
      <xdr:colOff>63500</xdr:colOff>
      <xdr:row>76</xdr:row>
      <xdr:rowOff>83964</xdr:rowOff>
    </xdr:to>
    <xdr:cxnSp macro="">
      <xdr:nvCxnSpPr>
        <xdr:cNvPr id="858" name="直線コネクタ 857"/>
        <xdr:cNvCxnSpPr/>
      </xdr:nvCxnSpPr>
      <xdr:spPr>
        <a:xfrm>
          <a:off x="21323300" y="13063928"/>
          <a:ext cx="838200" cy="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55747</xdr:rowOff>
    </xdr:from>
    <xdr:to>
      <xdr:col>111</xdr:col>
      <xdr:colOff>177800</xdr:colOff>
      <xdr:row>76</xdr:row>
      <xdr:rowOff>33728</xdr:rowOff>
    </xdr:to>
    <xdr:cxnSp macro="">
      <xdr:nvCxnSpPr>
        <xdr:cNvPr id="861" name="直線コネクタ 860"/>
        <xdr:cNvCxnSpPr/>
      </xdr:nvCxnSpPr>
      <xdr:spPr>
        <a:xfrm>
          <a:off x="20434300" y="12914497"/>
          <a:ext cx="889000" cy="1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55747</xdr:rowOff>
    </xdr:from>
    <xdr:to>
      <xdr:col>107</xdr:col>
      <xdr:colOff>50800</xdr:colOff>
      <xdr:row>75</xdr:row>
      <xdr:rowOff>92966</xdr:rowOff>
    </xdr:to>
    <xdr:cxnSp macro="">
      <xdr:nvCxnSpPr>
        <xdr:cNvPr id="864" name="直線コネクタ 863"/>
        <xdr:cNvCxnSpPr/>
      </xdr:nvCxnSpPr>
      <xdr:spPr>
        <a:xfrm flipV="1">
          <a:off x="19545300" y="12914497"/>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92966</xdr:rowOff>
    </xdr:from>
    <xdr:to>
      <xdr:col>102</xdr:col>
      <xdr:colOff>114300</xdr:colOff>
      <xdr:row>76</xdr:row>
      <xdr:rowOff>26101</xdr:rowOff>
    </xdr:to>
    <xdr:cxnSp macro="">
      <xdr:nvCxnSpPr>
        <xdr:cNvPr id="867" name="直線コネクタ 866"/>
        <xdr:cNvCxnSpPr/>
      </xdr:nvCxnSpPr>
      <xdr:spPr>
        <a:xfrm flipV="1">
          <a:off x="18656300" y="12951716"/>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33164</xdr:rowOff>
    </xdr:from>
    <xdr:to>
      <xdr:col>116</xdr:col>
      <xdr:colOff>114300</xdr:colOff>
      <xdr:row>76</xdr:row>
      <xdr:rowOff>134764</xdr:rowOff>
    </xdr:to>
    <xdr:sp macro="" textlink="">
      <xdr:nvSpPr>
        <xdr:cNvPr id="877" name="楕円 876"/>
        <xdr:cNvSpPr/>
      </xdr:nvSpPr>
      <xdr:spPr>
        <a:xfrm>
          <a:off x="22110700" y="130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56041</xdr:rowOff>
    </xdr:from>
    <xdr:ext cx="599010" cy="259045"/>
    <xdr:sp macro="" textlink="">
      <xdr:nvSpPr>
        <xdr:cNvPr id="878" name="繰出金該当値テキスト"/>
        <xdr:cNvSpPr txBox="1"/>
      </xdr:nvSpPr>
      <xdr:spPr>
        <a:xfrm>
          <a:off x="22212300" y="1291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154378</xdr:rowOff>
    </xdr:from>
    <xdr:to>
      <xdr:col>112</xdr:col>
      <xdr:colOff>38100</xdr:colOff>
      <xdr:row>76</xdr:row>
      <xdr:rowOff>84528</xdr:rowOff>
    </xdr:to>
    <xdr:sp macro="" textlink="">
      <xdr:nvSpPr>
        <xdr:cNvPr id="879" name="楕円 878"/>
        <xdr:cNvSpPr/>
      </xdr:nvSpPr>
      <xdr:spPr>
        <a:xfrm>
          <a:off x="21272500" y="130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101056</xdr:rowOff>
    </xdr:from>
    <xdr:ext cx="599010" cy="259045"/>
    <xdr:sp macro="" textlink="">
      <xdr:nvSpPr>
        <xdr:cNvPr id="880" name="テキスト ボックス 879"/>
        <xdr:cNvSpPr txBox="1"/>
      </xdr:nvSpPr>
      <xdr:spPr>
        <a:xfrm>
          <a:off x="21023795" y="1278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4947</xdr:rowOff>
    </xdr:from>
    <xdr:to>
      <xdr:col>107</xdr:col>
      <xdr:colOff>101600</xdr:colOff>
      <xdr:row>75</xdr:row>
      <xdr:rowOff>106547</xdr:rowOff>
    </xdr:to>
    <xdr:sp macro="" textlink="">
      <xdr:nvSpPr>
        <xdr:cNvPr id="881" name="楕円 880"/>
        <xdr:cNvSpPr/>
      </xdr:nvSpPr>
      <xdr:spPr>
        <a:xfrm>
          <a:off x="20383500" y="128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123074</xdr:rowOff>
    </xdr:from>
    <xdr:ext cx="599010" cy="259045"/>
    <xdr:sp macro="" textlink="">
      <xdr:nvSpPr>
        <xdr:cNvPr id="882" name="テキスト ボックス 881"/>
        <xdr:cNvSpPr txBox="1"/>
      </xdr:nvSpPr>
      <xdr:spPr>
        <a:xfrm>
          <a:off x="20134795" y="126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42166</xdr:rowOff>
    </xdr:from>
    <xdr:to>
      <xdr:col>102</xdr:col>
      <xdr:colOff>165100</xdr:colOff>
      <xdr:row>75</xdr:row>
      <xdr:rowOff>143766</xdr:rowOff>
    </xdr:to>
    <xdr:sp macro="" textlink="">
      <xdr:nvSpPr>
        <xdr:cNvPr id="883" name="楕円 882"/>
        <xdr:cNvSpPr/>
      </xdr:nvSpPr>
      <xdr:spPr>
        <a:xfrm>
          <a:off x="19494500" y="129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160293</xdr:rowOff>
    </xdr:from>
    <xdr:ext cx="599010" cy="259045"/>
    <xdr:sp macro="" textlink="">
      <xdr:nvSpPr>
        <xdr:cNvPr id="884" name="テキスト ボックス 883"/>
        <xdr:cNvSpPr txBox="1"/>
      </xdr:nvSpPr>
      <xdr:spPr>
        <a:xfrm>
          <a:off x="19245795" y="1267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146751</xdr:rowOff>
    </xdr:from>
    <xdr:to>
      <xdr:col>98</xdr:col>
      <xdr:colOff>38100</xdr:colOff>
      <xdr:row>76</xdr:row>
      <xdr:rowOff>76901</xdr:rowOff>
    </xdr:to>
    <xdr:sp macro="" textlink="">
      <xdr:nvSpPr>
        <xdr:cNvPr id="885" name="楕円 884"/>
        <xdr:cNvSpPr/>
      </xdr:nvSpPr>
      <xdr:spPr>
        <a:xfrm>
          <a:off x="18605500" y="130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93428</xdr:rowOff>
    </xdr:from>
    <xdr:ext cx="599010" cy="259045"/>
    <xdr:sp macro="" textlink="">
      <xdr:nvSpPr>
        <xdr:cNvPr id="886" name="テキスト ボックス 885"/>
        <xdr:cNvSpPr txBox="1"/>
      </xdr:nvSpPr>
      <xdr:spPr>
        <a:xfrm>
          <a:off x="18356795" y="1278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類似団体内平均値と比べて大きく乖離</a:t>
          </a:r>
          <a:r>
            <a:rPr kumimoji="1" lang="ja-JP" altLang="en-US" sz="1100" b="0" i="0" baseline="0">
              <a:solidFill>
                <a:schemeClr val="dk1"/>
              </a:solidFill>
              <a:effectLst/>
              <a:latin typeface="+mn-lt"/>
              <a:ea typeface="+mn-ea"/>
              <a:cs typeface="+mn-cs"/>
            </a:rPr>
            <a:t>がある</a:t>
          </a:r>
          <a:r>
            <a:rPr kumimoji="1" lang="ja-JP" altLang="ja-JP" sz="1100" b="0" i="0" baseline="0">
              <a:solidFill>
                <a:schemeClr val="dk1"/>
              </a:solidFill>
              <a:effectLst/>
              <a:latin typeface="+mn-lt"/>
              <a:ea typeface="+mn-ea"/>
              <a:cs typeface="+mn-cs"/>
            </a:rPr>
            <a:t>性質別経費は、</a:t>
          </a:r>
          <a:r>
            <a:rPr kumimoji="1" lang="ja-JP" altLang="en-US" sz="1100" b="0" i="0" baseline="0">
              <a:solidFill>
                <a:schemeClr val="dk1"/>
              </a:solidFill>
              <a:effectLst/>
              <a:latin typeface="+mn-lt"/>
              <a:ea typeface="+mn-ea"/>
              <a:cs typeface="+mn-cs"/>
            </a:rPr>
            <a:t>物件費</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年度対比 </a:t>
          </a:r>
          <a:r>
            <a:rPr kumimoji="1" lang="en-US" altLang="ja-JP" sz="1100" b="0" i="0" baseline="0">
              <a:solidFill>
                <a:schemeClr val="dk1"/>
              </a:solidFill>
              <a:effectLst/>
              <a:latin typeface="+mn-lt"/>
              <a:ea typeface="+mn-ea"/>
              <a:cs typeface="+mn-cs"/>
            </a:rPr>
            <a:t>16.9% </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（直近</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ヵ年の類似団体平均値差額 </a:t>
          </a:r>
          <a:r>
            <a:rPr kumimoji="1" lang="en-US" altLang="ja-JP" sz="1100" b="0" i="0" baseline="0">
              <a:solidFill>
                <a:schemeClr val="dk1"/>
              </a:solidFill>
              <a:effectLst/>
              <a:latin typeface="+mn-lt"/>
              <a:ea typeface="+mn-ea"/>
              <a:cs typeface="+mn-cs"/>
            </a:rPr>
            <a:t>26.8%</a:t>
          </a:r>
          <a:r>
            <a:rPr kumimoji="1" lang="ja-JP" altLang="ja-JP" sz="1100" b="0" i="0" baseline="0">
              <a:solidFill>
                <a:schemeClr val="dk1"/>
              </a:solidFill>
              <a:effectLst/>
              <a:latin typeface="+mn-lt"/>
              <a:ea typeface="+mn-ea"/>
              <a:cs typeface="+mn-cs"/>
            </a:rPr>
            <a:t>減））、</a:t>
          </a:r>
          <a:r>
            <a:rPr kumimoji="1" lang="ja-JP" altLang="en-US" sz="1100" b="0" i="0" baseline="0">
              <a:solidFill>
                <a:schemeClr val="dk1"/>
              </a:solidFill>
              <a:effectLst/>
              <a:latin typeface="+mn-lt"/>
              <a:ea typeface="+mn-ea"/>
              <a:cs typeface="+mn-cs"/>
            </a:rPr>
            <a:t>維持補修費</a:t>
          </a:r>
          <a:r>
            <a:rPr kumimoji="1" lang="ja-JP" altLang="ja-JP" sz="1100" b="0" i="0" baseline="0">
              <a:solidFill>
                <a:schemeClr val="dk1"/>
              </a:solidFill>
              <a:effectLst/>
              <a:latin typeface="+mn-lt"/>
              <a:ea typeface="+mn-ea"/>
              <a:cs typeface="+mn-cs"/>
            </a:rPr>
            <a:t>（令和４年度対比 </a:t>
          </a:r>
          <a:r>
            <a:rPr kumimoji="1" lang="en-US" altLang="ja-JP" sz="1100" b="0" i="0" baseline="0">
              <a:solidFill>
                <a:schemeClr val="dk1"/>
              </a:solidFill>
              <a:effectLst/>
              <a:latin typeface="+mn-lt"/>
              <a:ea typeface="+mn-ea"/>
              <a:cs typeface="+mn-cs"/>
            </a:rPr>
            <a:t>15.3% </a:t>
          </a:r>
          <a:r>
            <a:rPr kumimoji="1" lang="ja-JP" altLang="ja-JP" sz="1100" b="0" i="0" baseline="0">
              <a:solidFill>
                <a:schemeClr val="dk1"/>
              </a:solidFill>
              <a:effectLst/>
              <a:latin typeface="+mn-lt"/>
              <a:ea typeface="+mn-ea"/>
              <a:cs typeface="+mn-cs"/>
            </a:rPr>
            <a:t>減（直近</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ヵ年の類似団体平均値差額 </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減））並びに</a:t>
          </a:r>
          <a:r>
            <a:rPr kumimoji="1" lang="ja-JP" altLang="en-US" sz="1100" b="0" i="0" baseline="0">
              <a:solidFill>
                <a:schemeClr val="dk1"/>
              </a:solidFill>
              <a:effectLst/>
              <a:latin typeface="+mn-lt"/>
              <a:ea typeface="+mn-ea"/>
              <a:cs typeface="+mn-cs"/>
            </a:rPr>
            <a:t>補助費等</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年度対比 </a:t>
          </a:r>
          <a:r>
            <a:rPr kumimoji="1" lang="en-US" altLang="ja-JP" sz="1100" b="0" i="0" baseline="0">
              <a:solidFill>
                <a:schemeClr val="dk1"/>
              </a:solidFill>
              <a:effectLst/>
              <a:latin typeface="+mn-lt"/>
              <a:ea typeface="+mn-ea"/>
              <a:cs typeface="+mn-cs"/>
            </a:rPr>
            <a:t>17.2% </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（直近</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ヵ年の類似団体平均値差額 </a:t>
          </a:r>
          <a:r>
            <a:rPr kumimoji="1" lang="en-US" altLang="ja-JP" sz="1100" b="0" i="0" baseline="0">
              <a:solidFill>
                <a:schemeClr val="dk1"/>
              </a:solidFill>
              <a:effectLst/>
              <a:latin typeface="+mn-lt"/>
              <a:ea typeface="+mn-ea"/>
              <a:cs typeface="+mn-cs"/>
            </a:rPr>
            <a:t>44.3%</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））であった。</a:t>
          </a:r>
          <a:r>
            <a:rPr kumimoji="1" lang="ja-JP" altLang="en-US" sz="1100" b="0" i="0" baseline="0">
              <a:solidFill>
                <a:schemeClr val="dk1"/>
              </a:solidFill>
              <a:effectLst/>
              <a:latin typeface="+mn-lt"/>
              <a:ea typeface="+mn-ea"/>
              <a:cs typeface="+mn-cs"/>
            </a:rPr>
            <a:t>乖離</a:t>
          </a:r>
          <a:r>
            <a:rPr kumimoji="1" lang="ja-JP" altLang="ja-JP" sz="1100" b="0" i="0" baseline="0">
              <a:solidFill>
                <a:schemeClr val="dk1"/>
              </a:solidFill>
              <a:effectLst/>
              <a:latin typeface="+mn-lt"/>
              <a:ea typeface="+mn-ea"/>
              <a:cs typeface="+mn-cs"/>
            </a:rPr>
            <a:t>の要因は、施設等の</a:t>
          </a:r>
          <a:r>
            <a:rPr kumimoji="1" lang="ja-JP" altLang="en-US" sz="1100" b="0" i="0" baseline="0">
              <a:solidFill>
                <a:schemeClr val="dk1"/>
              </a:solidFill>
              <a:effectLst/>
              <a:latin typeface="+mn-lt"/>
              <a:ea typeface="+mn-ea"/>
              <a:cs typeface="+mn-cs"/>
            </a:rPr>
            <a:t>管理に係る経費や老朽化の進む施設の修繕費、各種団体への補助金等が類似団体よりも高い傾向にあることによる。</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、維持補修費</a:t>
          </a:r>
          <a:r>
            <a:rPr kumimoji="1" lang="ja-JP" altLang="ja-JP" sz="1100" b="0" i="0" baseline="0">
              <a:solidFill>
                <a:schemeClr val="dk1"/>
              </a:solidFill>
              <a:effectLst/>
              <a:latin typeface="+mn-lt"/>
              <a:ea typeface="+mn-ea"/>
              <a:cs typeface="+mn-cs"/>
            </a:rPr>
            <a:t>並びに補助費等を合わせた経常経費率が約７割を占めている財政構造を見直す具体的な計画として、赤井川村財政健全化アクションプランを策定した。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等総合管理計画等に基づく公共施設等の長寿命化による維持管理費等の見直しや一部施設において指定管理者制度を継続しながら、より一層の歳出削減と行政の効率化に取り組むとともに、消費的性質の経費を要する事業そのものの意義や提供しているサービス自体の必要性及び事業としての持続可能性について検討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
967
280.09
2,813,507
2,740,140
70,881
1,499,827
2,198,220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113087</xdr:rowOff>
    </xdr:from>
    <xdr:to>
      <xdr:col>24</xdr:col>
      <xdr:colOff>63500</xdr:colOff>
      <xdr:row>35</xdr:row>
      <xdr:rowOff>68986</xdr:rowOff>
    </xdr:to>
    <xdr:cxnSp macro="">
      <xdr:nvCxnSpPr>
        <xdr:cNvPr id="60" name="直線コネクタ 59"/>
        <xdr:cNvCxnSpPr/>
      </xdr:nvCxnSpPr>
      <xdr:spPr>
        <a:xfrm>
          <a:off x="3797300" y="5942387"/>
          <a:ext cx="8382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102019</xdr:rowOff>
    </xdr:from>
    <xdr:to>
      <xdr:col>19</xdr:col>
      <xdr:colOff>177800</xdr:colOff>
      <xdr:row>34</xdr:row>
      <xdr:rowOff>113087</xdr:rowOff>
    </xdr:to>
    <xdr:cxnSp macro="">
      <xdr:nvCxnSpPr>
        <xdr:cNvPr id="63" name="直線コネクタ 62"/>
        <xdr:cNvCxnSpPr/>
      </xdr:nvCxnSpPr>
      <xdr:spPr>
        <a:xfrm>
          <a:off x="2908300" y="5931319"/>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102019</xdr:rowOff>
    </xdr:from>
    <xdr:to>
      <xdr:col>15</xdr:col>
      <xdr:colOff>50800</xdr:colOff>
      <xdr:row>34</xdr:row>
      <xdr:rowOff>150158</xdr:rowOff>
    </xdr:to>
    <xdr:cxnSp macro="">
      <xdr:nvCxnSpPr>
        <xdr:cNvPr id="66" name="直線コネクタ 65"/>
        <xdr:cNvCxnSpPr/>
      </xdr:nvCxnSpPr>
      <xdr:spPr>
        <a:xfrm flipV="1">
          <a:off x="2019300" y="5931319"/>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145262</xdr:rowOff>
    </xdr:from>
    <xdr:to>
      <xdr:col>10</xdr:col>
      <xdr:colOff>114300</xdr:colOff>
      <xdr:row>34</xdr:row>
      <xdr:rowOff>150158</xdr:rowOff>
    </xdr:to>
    <xdr:cxnSp macro="">
      <xdr:nvCxnSpPr>
        <xdr:cNvPr id="69" name="直線コネクタ 68"/>
        <xdr:cNvCxnSpPr/>
      </xdr:nvCxnSpPr>
      <xdr:spPr>
        <a:xfrm>
          <a:off x="1130300" y="5974562"/>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18186</xdr:rowOff>
    </xdr:from>
    <xdr:to>
      <xdr:col>24</xdr:col>
      <xdr:colOff>114300</xdr:colOff>
      <xdr:row>35</xdr:row>
      <xdr:rowOff>119786</xdr:rowOff>
    </xdr:to>
    <xdr:sp macro="" textlink="">
      <xdr:nvSpPr>
        <xdr:cNvPr id="79" name="楕円 78"/>
        <xdr:cNvSpPr/>
      </xdr:nvSpPr>
      <xdr:spPr>
        <a:xfrm>
          <a:off x="4584700" y="60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41063</xdr:rowOff>
    </xdr:from>
    <xdr:ext cx="534377" cy="259045"/>
    <xdr:sp macro="" textlink="">
      <xdr:nvSpPr>
        <xdr:cNvPr id="80" name="議会費該当値テキスト"/>
        <xdr:cNvSpPr txBox="1"/>
      </xdr:nvSpPr>
      <xdr:spPr>
        <a:xfrm>
          <a:off x="4686300"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62287</xdr:rowOff>
    </xdr:from>
    <xdr:to>
      <xdr:col>20</xdr:col>
      <xdr:colOff>38100</xdr:colOff>
      <xdr:row>34</xdr:row>
      <xdr:rowOff>163887</xdr:rowOff>
    </xdr:to>
    <xdr:sp macro="" textlink="">
      <xdr:nvSpPr>
        <xdr:cNvPr id="81" name="楕円 80"/>
        <xdr:cNvSpPr/>
      </xdr:nvSpPr>
      <xdr:spPr>
        <a:xfrm>
          <a:off x="3746500" y="58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8964</xdr:rowOff>
    </xdr:from>
    <xdr:ext cx="534377" cy="259045"/>
    <xdr:sp macro="" textlink="">
      <xdr:nvSpPr>
        <xdr:cNvPr id="82" name="テキスト ボックス 81"/>
        <xdr:cNvSpPr txBox="1"/>
      </xdr:nvSpPr>
      <xdr:spPr>
        <a:xfrm>
          <a:off x="3530111" y="56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51219</xdr:rowOff>
    </xdr:from>
    <xdr:to>
      <xdr:col>15</xdr:col>
      <xdr:colOff>101600</xdr:colOff>
      <xdr:row>34</xdr:row>
      <xdr:rowOff>152819</xdr:rowOff>
    </xdr:to>
    <xdr:sp macro="" textlink="">
      <xdr:nvSpPr>
        <xdr:cNvPr id="83" name="楕円 82"/>
        <xdr:cNvSpPr/>
      </xdr:nvSpPr>
      <xdr:spPr>
        <a:xfrm>
          <a:off x="2857500" y="58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169346</xdr:rowOff>
    </xdr:from>
    <xdr:ext cx="534377" cy="259045"/>
    <xdr:sp macro="" textlink="">
      <xdr:nvSpPr>
        <xdr:cNvPr id="84" name="テキスト ボックス 83"/>
        <xdr:cNvSpPr txBox="1"/>
      </xdr:nvSpPr>
      <xdr:spPr>
        <a:xfrm>
          <a:off x="2641111" y="56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99358</xdr:rowOff>
    </xdr:from>
    <xdr:to>
      <xdr:col>10</xdr:col>
      <xdr:colOff>165100</xdr:colOff>
      <xdr:row>35</xdr:row>
      <xdr:rowOff>29508</xdr:rowOff>
    </xdr:to>
    <xdr:sp macro="" textlink="">
      <xdr:nvSpPr>
        <xdr:cNvPr id="85" name="楕円 84"/>
        <xdr:cNvSpPr/>
      </xdr:nvSpPr>
      <xdr:spPr>
        <a:xfrm>
          <a:off x="1968500" y="5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46035</xdr:rowOff>
    </xdr:from>
    <xdr:ext cx="534377" cy="259045"/>
    <xdr:sp macro="" textlink="">
      <xdr:nvSpPr>
        <xdr:cNvPr id="86" name="テキスト ボックス 85"/>
        <xdr:cNvSpPr txBox="1"/>
      </xdr:nvSpPr>
      <xdr:spPr>
        <a:xfrm>
          <a:off x="1752111" y="57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94462</xdr:rowOff>
    </xdr:from>
    <xdr:to>
      <xdr:col>6</xdr:col>
      <xdr:colOff>38100</xdr:colOff>
      <xdr:row>35</xdr:row>
      <xdr:rowOff>24612</xdr:rowOff>
    </xdr:to>
    <xdr:sp macro="" textlink="">
      <xdr:nvSpPr>
        <xdr:cNvPr id="87" name="楕円 86"/>
        <xdr:cNvSpPr/>
      </xdr:nvSpPr>
      <xdr:spPr>
        <a:xfrm>
          <a:off x="1079500" y="5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41139</xdr:rowOff>
    </xdr:from>
    <xdr:ext cx="534377" cy="259045"/>
    <xdr:sp macro="" textlink="">
      <xdr:nvSpPr>
        <xdr:cNvPr id="88" name="テキスト ボックス 87"/>
        <xdr:cNvSpPr txBox="1"/>
      </xdr:nvSpPr>
      <xdr:spPr>
        <a:xfrm>
          <a:off x="863111" y="56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121738</xdr:rowOff>
    </xdr:from>
    <xdr:to>
      <xdr:col>24</xdr:col>
      <xdr:colOff>63500</xdr:colOff>
      <xdr:row>56</xdr:row>
      <xdr:rowOff>38419</xdr:rowOff>
    </xdr:to>
    <xdr:cxnSp macro="">
      <xdr:nvCxnSpPr>
        <xdr:cNvPr id="113" name="直線コネクタ 112"/>
        <xdr:cNvCxnSpPr/>
      </xdr:nvCxnSpPr>
      <xdr:spPr>
        <a:xfrm>
          <a:off x="3797300" y="9551488"/>
          <a:ext cx="838200" cy="8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163025</xdr:rowOff>
    </xdr:from>
    <xdr:to>
      <xdr:col>19</xdr:col>
      <xdr:colOff>177800</xdr:colOff>
      <xdr:row>55</xdr:row>
      <xdr:rowOff>121738</xdr:rowOff>
    </xdr:to>
    <xdr:cxnSp macro="">
      <xdr:nvCxnSpPr>
        <xdr:cNvPr id="116" name="直線コネクタ 115"/>
        <xdr:cNvCxnSpPr/>
      </xdr:nvCxnSpPr>
      <xdr:spPr>
        <a:xfrm>
          <a:off x="2908300" y="9421325"/>
          <a:ext cx="889000" cy="1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163025</xdr:rowOff>
    </xdr:from>
    <xdr:to>
      <xdr:col>15</xdr:col>
      <xdr:colOff>50800</xdr:colOff>
      <xdr:row>55</xdr:row>
      <xdr:rowOff>158805</xdr:rowOff>
    </xdr:to>
    <xdr:cxnSp macro="">
      <xdr:nvCxnSpPr>
        <xdr:cNvPr id="119" name="直線コネクタ 118"/>
        <xdr:cNvCxnSpPr/>
      </xdr:nvCxnSpPr>
      <xdr:spPr>
        <a:xfrm flipV="1">
          <a:off x="2019300" y="9421325"/>
          <a:ext cx="889000" cy="16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158805</xdr:rowOff>
    </xdr:from>
    <xdr:to>
      <xdr:col>10</xdr:col>
      <xdr:colOff>114300</xdr:colOff>
      <xdr:row>56</xdr:row>
      <xdr:rowOff>153004</xdr:rowOff>
    </xdr:to>
    <xdr:cxnSp macro="">
      <xdr:nvCxnSpPr>
        <xdr:cNvPr id="122" name="直線コネクタ 121"/>
        <xdr:cNvCxnSpPr/>
      </xdr:nvCxnSpPr>
      <xdr:spPr>
        <a:xfrm flipV="1">
          <a:off x="1130300" y="9588555"/>
          <a:ext cx="889000" cy="16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159069</xdr:rowOff>
    </xdr:from>
    <xdr:to>
      <xdr:col>24</xdr:col>
      <xdr:colOff>114300</xdr:colOff>
      <xdr:row>56</xdr:row>
      <xdr:rowOff>89219</xdr:rowOff>
    </xdr:to>
    <xdr:sp macro="" textlink="">
      <xdr:nvSpPr>
        <xdr:cNvPr id="132" name="楕円 131"/>
        <xdr:cNvSpPr/>
      </xdr:nvSpPr>
      <xdr:spPr>
        <a:xfrm>
          <a:off x="4584700" y="95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10496</xdr:rowOff>
    </xdr:from>
    <xdr:ext cx="599010" cy="259045"/>
    <xdr:sp macro="" textlink="">
      <xdr:nvSpPr>
        <xdr:cNvPr id="133" name="総務費該当値テキスト"/>
        <xdr:cNvSpPr txBox="1"/>
      </xdr:nvSpPr>
      <xdr:spPr>
        <a:xfrm>
          <a:off x="4686300" y="944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70938</xdr:rowOff>
    </xdr:from>
    <xdr:to>
      <xdr:col>20</xdr:col>
      <xdr:colOff>38100</xdr:colOff>
      <xdr:row>56</xdr:row>
      <xdr:rowOff>1088</xdr:rowOff>
    </xdr:to>
    <xdr:sp macro="" textlink="">
      <xdr:nvSpPr>
        <xdr:cNvPr id="134" name="楕円 133"/>
        <xdr:cNvSpPr/>
      </xdr:nvSpPr>
      <xdr:spPr>
        <a:xfrm>
          <a:off x="3746500" y="95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17615</xdr:rowOff>
    </xdr:from>
    <xdr:ext cx="599010" cy="259045"/>
    <xdr:sp macro="" textlink="">
      <xdr:nvSpPr>
        <xdr:cNvPr id="135" name="テキスト ボックス 134"/>
        <xdr:cNvSpPr txBox="1"/>
      </xdr:nvSpPr>
      <xdr:spPr>
        <a:xfrm>
          <a:off x="3497795" y="92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112225</xdr:rowOff>
    </xdr:from>
    <xdr:to>
      <xdr:col>15</xdr:col>
      <xdr:colOff>101600</xdr:colOff>
      <xdr:row>55</xdr:row>
      <xdr:rowOff>42375</xdr:rowOff>
    </xdr:to>
    <xdr:sp macro="" textlink="">
      <xdr:nvSpPr>
        <xdr:cNvPr id="136" name="楕円 135"/>
        <xdr:cNvSpPr/>
      </xdr:nvSpPr>
      <xdr:spPr>
        <a:xfrm>
          <a:off x="2857500" y="93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58902</xdr:rowOff>
    </xdr:from>
    <xdr:ext cx="599010" cy="259045"/>
    <xdr:sp macro="" textlink="">
      <xdr:nvSpPr>
        <xdr:cNvPr id="137" name="テキスト ボックス 136"/>
        <xdr:cNvSpPr txBox="1"/>
      </xdr:nvSpPr>
      <xdr:spPr>
        <a:xfrm>
          <a:off x="2608795" y="914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108005</xdr:rowOff>
    </xdr:from>
    <xdr:to>
      <xdr:col>10</xdr:col>
      <xdr:colOff>165100</xdr:colOff>
      <xdr:row>56</xdr:row>
      <xdr:rowOff>38155</xdr:rowOff>
    </xdr:to>
    <xdr:sp macro="" textlink="">
      <xdr:nvSpPr>
        <xdr:cNvPr id="138" name="楕円 137"/>
        <xdr:cNvSpPr/>
      </xdr:nvSpPr>
      <xdr:spPr>
        <a:xfrm>
          <a:off x="1968500" y="9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54682</xdr:rowOff>
    </xdr:from>
    <xdr:ext cx="599010" cy="259045"/>
    <xdr:sp macro="" textlink="">
      <xdr:nvSpPr>
        <xdr:cNvPr id="139" name="テキスト ボックス 138"/>
        <xdr:cNvSpPr txBox="1"/>
      </xdr:nvSpPr>
      <xdr:spPr>
        <a:xfrm>
          <a:off x="1719795" y="931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102204</xdr:rowOff>
    </xdr:from>
    <xdr:to>
      <xdr:col>6</xdr:col>
      <xdr:colOff>38100</xdr:colOff>
      <xdr:row>57</xdr:row>
      <xdr:rowOff>32354</xdr:rowOff>
    </xdr:to>
    <xdr:sp macro="" textlink="">
      <xdr:nvSpPr>
        <xdr:cNvPr id="140" name="楕円 139"/>
        <xdr:cNvSpPr/>
      </xdr:nvSpPr>
      <xdr:spPr>
        <a:xfrm>
          <a:off x="1079500" y="97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48881</xdr:rowOff>
    </xdr:from>
    <xdr:ext cx="599010" cy="259045"/>
    <xdr:sp macro="" textlink="">
      <xdr:nvSpPr>
        <xdr:cNvPr id="141" name="テキスト ボックス 140"/>
        <xdr:cNvSpPr txBox="1"/>
      </xdr:nvSpPr>
      <xdr:spPr>
        <a:xfrm>
          <a:off x="830795" y="947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97565</xdr:rowOff>
    </xdr:from>
    <xdr:to>
      <xdr:col>24</xdr:col>
      <xdr:colOff>63500</xdr:colOff>
      <xdr:row>76</xdr:row>
      <xdr:rowOff>68337</xdr:rowOff>
    </xdr:to>
    <xdr:cxnSp macro="">
      <xdr:nvCxnSpPr>
        <xdr:cNvPr id="170" name="直線コネクタ 169"/>
        <xdr:cNvCxnSpPr/>
      </xdr:nvCxnSpPr>
      <xdr:spPr>
        <a:xfrm>
          <a:off x="3797300" y="12956315"/>
          <a:ext cx="838200" cy="1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69379</xdr:rowOff>
    </xdr:from>
    <xdr:to>
      <xdr:col>19</xdr:col>
      <xdr:colOff>177800</xdr:colOff>
      <xdr:row>75</xdr:row>
      <xdr:rowOff>97565</xdr:rowOff>
    </xdr:to>
    <xdr:cxnSp macro="">
      <xdr:nvCxnSpPr>
        <xdr:cNvPr id="173" name="直線コネクタ 172"/>
        <xdr:cNvCxnSpPr/>
      </xdr:nvCxnSpPr>
      <xdr:spPr>
        <a:xfrm>
          <a:off x="2908300" y="12928129"/>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69379</xdr:rowOff>
    </xdr:from>
    <xdr:to>
      <xdr:col>15</xdr:col>
      <xdr:colOff>50800</xdr:colOff>
      <xdr:row>75</xdr:row>
      <xdr:rowOff>166892</xdr:rowOff>
    </xdr:to>
    <xdr:cxnSp macro="">
      <xdr:nvCxnSpPr>
        <xdr:cNvPr id="176" name="直線コネクタ 175"/>
        <xdr:cNvCxnSpPr/>
      </xdr:nvCxnSpPr>
      <xdr:spPr>
        <a:xfrm flipV="1">
          <a:off x="2019300" y="12928129"/>
          <a:ext cx="889000" cy="9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166892</xdr:rowOff>
    </xdr:from>
    <xdr:to>
      <xdr:col>10</xdr:col>
      <xdr:colOff>114300</xdr:colOff>
      <xdr:row>76</xdr:row>
      <xdr:rowOff>77003</xdr:rowOff>
    </xdr:to>
    <xdr:cxnSp macro="">
      <xdr:nvCxnSpPr>
        <xdr:cNvPr id="179" name="直線コネクタ 178"/>
        <xdr:cNvCxnSpPr/>
      </xdr:nvCxnSpPr>
      <xdr:spPr>
        <a:xfrm flipV="1">
          <a:off x="1130300" y="13025642"/>
          <a:ext cx="889000" cy="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17537</xdr:rowOff>
    </xdr:from>
    <xdr:to>
      <xdr:col>24</xdr:col>
      <xdr:colOff>114300</xdr:colOff>
      <xdr:row>76</xdr:row>
      <xdr:rowOff>119137</xdr:rowOff>
    </xdr:to>
    <xdr:sp macro="" textlink="">
      <xdr:nvSpPr>
        <xdr:cNvPr id="189" name="楕円 188"/>
        <xdr:cNvSpPr/>
      </xdr:nvSpPr>
      <xdr:spPr>
        <a:xfrm>
          <a:off x="4584700" y="130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167414</xdr:rowOff>
    </xdr:from>
    <xdr:ext cx="599010" cy="259045"/>
    <xdr:sp macro="" textlink="">
      <xdr:nvSpPr>
        <xdr:cNvPr id="190" name="民生費該当値テキスト"/>
        <xdr:cNvSpPr txBox="1"/>
      </xdr:nvSpPr>
      <xdr:spPr>
        <a:xfrm>
          <a:off x="4686300" y="1302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46765</xdr:rowOff>
    </xdr:from>
    <xdr:to>
      <xdr:col>20</xdr:col>
      <xdr:colOff>38100</xdr:colOff>
      <xdr:row>75</xdr:row>
      <xdr:rowOff>148366</xdr:rowOff>
    </xdr:to>
    <xdr:sp macro="" textlink="">
      <xdr:nvSpPr>
        <xdr:cNvPr id="191" name="楕円 190"/>
        <xdr:cNvSpPr/>
      </xdr:nvSpPr>
      <xdr:spPr>
        <a:xfrm>
          <a:off x="3746500" y="12905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164892</xdr:rowOff>
    </xdr:from>
    <xdr:ext cx="599010" cy="259045"/>
    <xdr:sp macro="" textlink="">
      <xdr:nvSpPr>
        <xdr:cNvPr id="192" name="テキスト ボックス 191"/>
        <xdr:cNvSpPr txBox="1"/>
      </xdr:nvSpPr>
      <xdr:spPr>
        <a:xfrm>
          <a:off x="3497795" y="126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18579</xdr:rowOff>
    </xdr:from>
    <xdr:to>
      <xdr:col>15</xdr:col>
      <xdr:colOff>101600</xdr:colOff>
      <xdr:row>75</xdr:row>
      <xdr:rowOff>120179</xdr:rowOff>
    </xdr:to>
    <xdr:sp macro="" textlink="">
      <xdr:nvSpPr>
        <xdr:cNvPr id="193" name="楕円 192"/>
        <xdr:cNvSpPr/>
      </xdr:nvSpPr>
      <xdr:spPr>
        <a:xfrm>
          <a:off x="2857500" y="128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136706</xdr:rowOff>
    </xdr:from>
    <xdr:ext cx="599010" cy="259045"/>
    <xdr:sp macro="" textlink="">
      <xdr:nvSpPr>
        <xdr:cNvPr id="194" name="テキスト ボックス 193"/>
        <xdr:cNvSpPr txBox="1"/>
      </xdr:nvSpPr>
      <xdr:spPr>
        <a:xfrm>
          <a:off x="2608795" y="1265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116092</xdr:rowOff>
    </xdr:from>
    <xdr:to>
      <xdr:col>10</xdr:col>
      <xdr:colOff>165100</xdr:colOff>
      <xdr:row>76</xdr:row>
      <xdr:rowOff>46242</xdr:rowOff>
    </xdr:to>
    <xdr:sp macro="" textlink="">
      <xdr:nvSpPr>
        <xdr:cNvPr id="195" name="楕円 194"/>
        <xdr:cNvSpPr/>
      </xdr:nvSpPr>
      <xdr:spPr>
        <a:xfrm>
          <a:off x="1968500" y="129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62769</xdr:rowOff>
    </xdr:from>
    <xdr:ext cx="599010" cy="259045"/>
    <xdr:sp macro="" textlink="">
      <xdr:nvSpPr>
        <xdr:cNvPr id="196" name="テキスト ボックス 195"/>
        <xdr:cNvSpPr txBox="1"/>
      </xdr:nvSpPr>
      <xdr:spPr>
        <a:xfrm>
          <a:off x="1719795" y="1275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26203</xdr:rowOff>
    </xdr:from>
    <xdr:to>
      <xdr:col>6</xdr:col>
      <xdr:colOff>38100</xdr:colOff>
      <xdr:row>76</xdr:row>
      <xdr:rowOff>127803</xdr:rowOff>
    </xdr:to>
    <xdr:sp macro="" textlink="">
      <xdr:nvSpPr>
        <xdr:cNvPr id="197" name="楕円 196"/>
        <xdr:cNvSpPr/>
      </xdr:nvSpPr>
      <xdr:spPr>
        <a:xfrm>
          <a:off x="1079500" y="130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144329</xdr:rowOff>
    </xdr:from>
    <xdr:ext cx="599010" cy="259045"/>
    <xdr:sp macro="" textlink="">
      <xdr:nvSpPr>
        <xdr:cNvPr id="198" name="テキスト ボックス 197"/>
        <xdr:cNvSpPr txBox="1"/>
      </xdr:nvSpPr>
      <xdr:spPr>
        <a:xfrm>
          <a:off x="830795" y="1283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37979</xdr:rowOff>
    </xdr:from>
    <xdr:to>
      <xdr:col>24</xdr:col>
      <xdr:colOff>63500</xdr:colOff>
      <xdr:row>97</xdr:row>
      <xdr:rowOff>51395</xdr:rowOff>
    </xdr:to>
    <xdr:cxnSp macro="">
      <xdr:nvCxnSpPr>
        <xdr:cNvPr id="227" name="直線コネクタ 226"/>
        <xdr:cNvCxnSpPr/>
      </xdr:nvCxnSpPr>
      <xdr:spPr>
        <a:xfrm>
          <a:off x="3797300" y="16668629"/>
          <a:ext cx="8382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171323</xdr:rowOff>
    </xdr:from>
    <xdr:to>
      <xdr:col>19</xdr:col>
      <xdr:colOff>177800</xdr:colOff>
      <xdr:row>97</xdr:row>
      <xdr:rowOff>37979</xdr:rowOff>
    </xdr:to>
    <xdr:cxnSp macro="">
      <xdr:nvCxnSpPr>
        <xdr:cNvPr id="230" name="直線コネクタ 229"/>
        <xdr:cNvCxnSpPr/>
      </xdr:nvCxnSpPr>
      <xdr:spPr>
        <a:xfrm>
          <a:off x="2908300" y="16630523"/>
          <a:ext cx="889000" cy="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171323</xdr:rowOff>
    </xdr:from>
    <xdr:to>
      <xdr:col>15</xdr:col>
      <xdr:colOff>50800</xdr:colOff>
      <xdr:row>97</xdr:row>
      <xdr:rowOff>76496</xdr:rowOff>
    </xdr:to>
    <xdr:cxnSp macro="">
      <xdr:nvCxnSpPr>
        <xdr:cNvPr id="233" name="直線コネクタ 232"/>
        <xdr:cNvCxnSpPr/>
      </xdr:nvCxnSpPr>
      <xdr:spPr>
        <a:xfrm flipV="1">
          <a:off x="2019300" y="16630523"/>
          <a:ext cx="889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76496</xdr:rowOff>
    </xdr:from>
    <xdr:to>
      <xdr:col>10</xdr:col>
      <xdr:colOff>114300</xdr:colOff>
      <xdr:row>97</xdr:row>
      <xdr:rowOff>129026</xdr:rowOff>
    </xdr:to>
    <xdr:cxnSp macro="">
      <xdr:nvCxnSpPr>
        <xdr:cNvPr id="236" name="直線コネクタ 235"/>
        <xdr:cNvCxnSpPr/>
      </xdr:nvCxnSpPr>
      <xdr:spPr>
        <a:xfrm flipV="1">
          <a:off x="1130300" y="16707146"/>
          <a:ext cx="889000" cy="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595</xdr:rowOff>
    </xdr:from>
    <xdr:to>
      <xdr:col>24</xdr:col>
      <xdr:colOff>114300</xdr:colOff>
      <xdr:row>97</xdr:row>
      <xdr:rowOff>102195</xdr:rowOff>
    </xdr:to>
    <xdr:sp macro="" textlink="">
      <xdr:nvSpPr>
        <xdr:cNvPr id="246" name="楕円 245"/>
        <xdr:cNvSpPr/>
      </xdr:nvSpPr>
      <xdr:spPr>
        <a:xfrm>
          <a:off x="4584700" y="166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23472</xdr:rowOff>
    </xdr:from>
    <xdr:ext cx="599010" cy="259045"/>
    <xdr:sp macro="" textlink="">
      <xdr:nvSpPr>
        <xdr:cNvPr id="247" name="衛生費該当値テキスト"/>
        <xdr:cNvSpPr txBox="1"/>
      </xdr:nvSpPr>
      <xdr:spPr>
        <a:xfrm>
          <a:off x="4686300" y="164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158629</xdr:rowOff>
    </xdr:from>
    <xdr:to>
      <xdr:col>20</xdr:col>
      <xdr:colOff>38100</xdr:colOff>
      <xdr:row>97</xdr:row>
      <xdr:rowOff>88779</xdr:rowOff>
    </xdr:to>
    <xdr:sp macro="" textlink="">
      <xdr:nvSpPr>
        <xdr:cNvPr id="248" name="楕円 247"/>
        <xdr:cNvSpPr/>
      </xdr:nvSpPr>
      <xdr:spPr>
        <a:xfrm>
          <a:off x="3746500" y="166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105306</xdr:rowOff>
    </xdr:from>
    <xdr:ext cx="599010" cy="259045"/>
    <xdr:sp macro="" textlink="">
      <xdr:nvSpPr>
        <xdr:cNvPr id="249" name="テキスト ボックス 248"/>
        <xdr:cNvSpPr txBox="1"/>
      </xdr:nvSpPr>
      <xdr:spPr>
        <a:xfrm>
          <a:off x="3497795" y="1639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120523</xdr:rowOff>
    </xdr:from>
    <xdr:to>
      <xdr:col>15</xdr:col>
      <xdr:colOff>101600</xdr:colOff>
      <xdr:row>97</xdr:row>
      <xdr:rowOff>50673</xdr:rowOff>
    </xdr:to>
    <xdr:sp macro="" textlink="">
      <xdr:nvSpPr>
        <xdr:cNvPr id="250" name="楕円 249"/>
        <xdr:cNvSpPr/>
      </xdr:nvSpPr>
      <xdr:spPr>
        <a:xfrm>
          <a:off x="2857500" y="165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67200</xdr:rowOff>
    </xdr:from>
    <xdr:ext cx="599010" cy="259045"/>
    <xdr:sp macro="" textlink="">
      <xdr:nvSpPr>
        <xdr:cNvPr id="251" name="テキスト ボックス 250"/>
        <xdr:cNvSpPr txBox="1"/>
      </xdr:nvSpPr>
      <xdr:spPr>
        <a:xfrm>
          <a:off x="2608795" y="1635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25696</xdr:rowOff>
    </xdr:from>
    <xdr:to>
      <xdr:col>10</xdr:col>
      <xdr:colOff>165100</xdr:colOff>
      <xdr:row>97</xdr:row>
      <xdr:rowOff>127296</xdr:rowOff>
    </xdr:to>
    <xdr:sp macro="" textlink="">
      <xdr:nvSpPr>
        <xdr:cNvPr id="252" name="楕円 251"/>
        <xdr:cNvSpPr/>
      </xdr:nvSpPr>
      <xdr:spPr>
        <a:xfrm>
          <a:off x="1968500" y="166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143823</xdr:rowOff>
    </xdr:from>
    <xdr:ext cx="599010" cy="259045"/>
    <xdr:sp macro="" textlink="">
      <xdr:nvSpPr>
        <xdr:cNvPr id="253" name="テキスト ボックス 252"/>
        <xdr:cNvSpPr txBox="1"/>
      </xdr:nvSpPr>
      <xdr:spPr>
        <a:xfrm>
          <a:off x="1719795" y="164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78226</xdr:rowOff>
    </xdr:from>
    <xdr:to>
      <xdr:col>6</xdr:col>
      <xdr:colOff>38100</xdr:colOff>
      <xdr:row>98</xdr:row>
      <xdr:rowOff>8376</xdr:rowOff>
    </xdr:to>
    <xdr:sp macro="" textlink="">
      <xdr:nvSpPr>
        <xdr:cNvPr id="254" name="楕円 253"/>
        <xdr:cNvSpPr/>
      </xdr:nvSpPr>
      <xdr:spPr>
        <a:xfrm>
          <a:off x="1079500" y="167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24903</xdr:rowOff>
    </xdr:from>
    <xdr:ext cx="599010" cy="259045"/>
    <xdr:sp macro="" textlink="">
      <xdr:nvSpPr>
        <xdr:cNvPr id="255" name="テキスト ボックス 254"/>
        <xdr:cNvSpPr txBox="1"/>
      </xdr:nvSpPr>
      <xdr:spPr>
        <a:xfrm>
          <a:off x="830795" y="1648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116795</xdr:rowOff>
    </xdr:from>
    <xdr:to>
      <xdr:col>55</xdr:col>
      <xdr:colOff>0</xdr:colOff>
      <xdr:row>57</xdr:row>
      <xdr:rowOff>131748</xdr:rowOff>
    </xdr:to>
    <xdr:cxnSp macro="">
      <xdr:nvCxnSpPr>
        <xdr:cNvPr id="339" name="直線コネクタ 338"/>
        <xdr:cNvCxnSpPr/>
      </xdr:nvCxnSpPr>
      <xdr:spPr>
        <a:xfrm>
          <a:off x="9639300" y="9889445"/>
          <a:ext cx="8382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116795</xdr:rowOff>
    </xdr:from>
    <xdr:to>
      <xdr:col>50</xdr:col>
      <xdr:colOff>114300</xdr:colOff>
      <xdr:row>57</xdr:row>
      <xdr:rowOff>132848</xdr:rowOff>
    </xdr:to>
    <xdr:cxnSp macro="">
      <xdr:nvCxnSpPr>
        <xdr:cNvPr id="342" name="直線コネクタ 341"/>
        <xdr:cNvCxnSpPr/>
      </xdr:nvCxnSpPr>
      <xdr:spPr>
        <a:xfrm flipV="1">
          <a:off x="8750300" y="9889445"/>
          <a:ext cx="8890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132848</xdr:rowOff>
    </xdr:from>
    <xdr:to>
      <xdr:col>45</xdr:col>
      <xdr:colOff>177800</xdr:colOff>
      <xdr:row>57</xdr:row>
      <xdr:rowOff>135714</xdr:rowOff>
    </xdr:to>
    <xdr:cxnSp macro="">
      <xdr:nvCxnSpPr>
        <xdr:cNvPr id="345" name="直線コネクタ 344"/>
        <xdr:cNvCxnSpPr/>
      </xdr:nvCxnSpPr>
      <xdr:spPr>
        <a:xfrm flipV="1">
          <a:off x="7861300" y="9905498"/>
          <a:ext cx="88900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135714</xdr:rowOff>
    </xdr:from>
    <xdr:to>
      <xdr:col>41</xdr:col>
      <xdr:colOff>50800</xdr:colOff>
      <xdr:row>57</xdr:row>
      <xdr:rowOff>147343</xdr:rowOff>
    </xdr:to>
    <xdr:cxnSp macro="">
      <xdr:nvCxnSpPr>
        <xdr:cNvPr id="348" name="直線コネクタ 347"/>
        <xdr:cNvCxnSpPr/>
      </xdr:nvCxnSpPr>
      <xdr:spPr>
        <a:xfrm flipV="1">
          <a:off x="6972300" y="9908364"/>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80948</xdr:rowOff>
    </xdr:from>
    <xdr:to>
      <xdr:col>55</xdr:col>
      <xdr:colOff>50800</xdr:colOff>
      <xdr:row>58</xdr:row>
      <xdr:rowOff>11098</xdr:rowOff>
    </xdr:to>
    <xdr:sp macro="" textlink="">
      <xdr:nvSpPr>
        <xdr:cNvPr id="358" name="楕円 357"/>
        <xdr:cNvSpPr/>
      </xdr:nvSpPr>
      <xdr:spPr>
        <a:xfrm>
          <a:off x="10426700" y="98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65995</xdr:rowOff>
    </xdr:from>
    <xdr:to>
      <xdr:col>50</xdr:col>
      <xdr:colOff>165100</xdr:colOff>
      <xdr:row>57</xdr:row>
      <xdr:rowOff>167595</xdr:rowOff>
    </xdr:to>
    <xdr:sp macro="" textlink="">
      <xdr:nvSpPr>
        <xdr:cNvPr id="360" name="楕円 359"/>
        <xdr:cNvSpPr/>
      </xdr:nvSpPr>
      <xdr:spPr>
        <a:xfrm>
          <a:off x="9588500" y="98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158722</xdr:rowOff>
    </xdr:from>
    <xdr:ext cx="599010" cy="259045"/>
    <xdr:sp macro="" textlink="">
      <xdr:nvSpPr>
        <xdr:cNvPr id="361" name="テキスト ボックス 360"/>
        <xdr:cNvSpPr txBox="1"/>
      </xdr:nvSpPr>
      <xdr:spPr>
        <a:xfrm>
          <a:off x="9339795" y="99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82048</xdr:rowOff>
    </xdr:from>
    <xdr:to>
      <xdr:col>46</xdr:col>
      <xdr:colOff>38100</xdr:colOff>
      <xdr:row>58</xdr:row>
      <xdr:rowOff>12198</xdr:rowOff>
    </xdr:to>
    <xdr:sp macro="" textlink="">
      <xdr:nvSpPr>
        <xdr:cNvPr id="362" name="楕円 361"/>
        <xdr:cNvSpPr/>
      </xdr:nvSpPr>
      <xdr:spPr>
        <a:xfrm>
          <a:off x="8699500" y="98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3325</xdr:rowOff>
    </xdr:from>
    <xdr:ext cx="599010" cy="259045"/>
    <xdr:sp macro="" textlink="">
      <xdr:nvSpPr>
        <xdr:cNvPr id="363" name="テキスト ボックス 362"/>
        <xdr:cNvSpPr txBox="1"/>
      </xdr:nvSpPr>
      <xdr:spPr>
        <a:xfrm>
          <a:off x="8450795" y="994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84914</xdr:rowOff>
    </xdr:from>
    <xdr:to>
      <xdr:col>41</xdr:col>
      <xdr:colOff>101600</xdr:colOff>
      <xdr:row>58</xdr:row>
      <xdr:rowOff>15064</xdr:rowOff>
    </xdr:to>
    <xdr:sp macro="" textlink="">
      <xdr:nvSpPr>
        <xdr:cNvPr id="364" name="楕円 363"/>
        <xdr:cNvSpPr/>
      </xdr:nvSpPr>
      <xdr:spPr>
        <a:xfrm>
          <a:off x="7810500" y="98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6191</xdr:rowOff>
    </xdr:from>
    <xdr:ext cx="599010" cy="259045"/>
    <xdr:sp macro="" textlink="">
      <xdr:nvSpPr>
        <xdr:cNvPr id="365" name="テキスト ボックス 364"/>
        <xdr:cNvSpPr txBox="1"/>
      </xdr:nvSpPr>
      <xdr:spPr>
        <a:xfrm>
          <a:off x="7561795" y="99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96543</xdr:rowOff>
    </xdr:from>
    <xdr:to>
      <xdr:col>36</xdr:col>
      <xdr:colOff>165100</xdr:colOff>
      <xdr:row>58</xdr:row>
      <xdr:rowOff>26693</xdr:rowOff>
    </xdr:to>
    <xdr:sp macro="" textlink="">
      <xdr:nvSpPr>
        <xdr:cNvPr id="366" name="楕円 365"/>
        <xdr:cNvSpPr/>
      </xdr:nvSpPr>
      <xdr:spPr>
        <a:xfrm>
          <a:off x="6921500" y="98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17820</xdr:rowOff>
    </xdr:from>
    <xdr:ext cx="534377" cy="259045"/>
    <xdr:sp macro="" textlink="">
      <xdr:nvSpPr>
        <xdr:cNvPr id="367" name="テキスト ボックス 366"/>
        <xdr:cNvSpPr txBox="1"/>
      </xdr:nvSpPr>
      <xdr:spPr>
        <a:xfrm>
          <a:off x="6705111" y="99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105212</xdr:rowOff>
    </xdr:from>
    <xdr:to>
      <xdr:col>55</xdr:col>
      <xdr:colOff>0</xdr:colOff>
      <xdr:row>76</xdr:row>
      <xdr:rowOff>113046</xdr:rowOff>
    </xdr:to>
    <xdr:cxnSp macro="">
      <xdr:nvCxnSpPr>
        <xdr:cNvPr id="396" name="直線コネクタ 395"/>
        <xdr:cNvCxnSpPr/>
      </xdr:nvCxnSpPr>
      <xdr:spPr>
        <a:xfrm flipV="1">
          <a:off x="9639300" y="13135412"/>
          <a:ext cx="8382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113046</xdr:rowOff>
    </xdr:from>
    <xdr:to>
      <xdr:col>50</xdr:col>
      <xdr:colOff>114300</xdr:colOff>
      <xdr:row>76</xdr:row>
      <xdr:rowOff>157840</xdr:rowOff>
    </xdr:to>
    <xdr:cxnSp macro="">
      <xdr:nvCxnSpPr>
        <xdr:cNvPr id="399" name="直線コネクタ 398"/>
        <xdr:cNvCxnSpPr/>
      </xdr:nvCxnSpPr>
      <xdr:spPr>
        <a:xfrm flipV="1">
          <a:off x="8750300" y="13143246"/>
          <a:ext cx="889000" cy="4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135517</xdr:rowOff>
    </xdr:from>
    <xdr:to>
      <xdr:col>45</xdr:col>
      <xdr:colOff>177800</xdr:colOff>
      <xdr:row>76</xdr:row>
      <xdr:rowOff>157840</xdr:rowOff>
    </xdr:to>
    <xdr:cxnSp macro="">
      <xdr:nvCxnSpPr>
        <xdr:cNvPr id="402" name="直線コネクタ 401"/>
        <xdr:cNvCxnSpPr/>
      </xdr:nvCxnSpPr>
      <xdr:spPr>
        <a:xfrm>
          <a:off x="7861300" y="13165717"/>
          <a:ext cx="889000" cy="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135517</xdr:rowOff>
    </xdr:from>
    <xdr:to>
      <xdr:col>41</xdr:col>
      <xdr:colOff>50800</xdr:colOff>
      <xdr:row>77</xdr:row>
      <xdr:rowOff>171179</xdr:rowOff>
    </xdr:to>
    <xdr:cxnSp macro="">
      <xdr:nvCxnSpPr>
        <xdr:cNvPr id="405" name="直線コネクタ 404"/>
        <xdr:cNvCxnSpPr/>
      </xdr:nvCxnSpPr>
      <xdr:spPr>
        <a:xfrm flipV="1">
          <a:off x="6972300" y="13165717"/>
          <a:ext cx="889000" cy="20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54412</xdr:rowOff>
    </xdr:from>
    <xdr:to>
      <xdr:col>55</xdr:col>
      <xdr:colOff>50800</xdr:colOff>
      <xdr:row>76</xdr:row>
      <xdr:rowOff>156012</xdr:rowOff>
    </xdr:to>
    <xdr:sp macro="" textlink="">
      <xdr:nvSpPr>
        <xdr:cNvPr id="415" name="楕円 414"/>
        <xdr:cNvSpPr/>
      </xdr:nvSpPr>
      <xdr:spPr>
        <a:xfrm>
          <a:off x="10426700" y="130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77289</xdr:rowOff>
    </xdr:from>
    <xdr:ext cx="599010" cy="259045"/>
    <xdr:sp macro="" textlink="">
      <xdr:nvSpPr>
        <xdr:cNvPr id="416" name="商工費該当値テキスト"/>
        <xdr:cNvSpPr txBox="1"/>
      </xdr:nvSpPr>
      <xdr:spPr>
        <a:xfrm>
          <a:off x="10528300" y="1293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62246</xdr:rowOff>
    </xdr:from>
    <xdr:to>
      <xdr:col>50</xdr:col>
      <xdr:colOff>165100</xdr:colOff>
      <xdr:row>76</xdr:row>
      <xdr:rowOff>163846</xdr:rowOff>
    </xdr:to>
    <xdr:sp macro="" textlink="">
      <xdr:nvSpPr>
        <xdr:cNvPr id="417" name="楕円 416"/>
        <xdr:cNvSpPr/>
      </xdr:nvSpPr>
      <xdr:spPr>
        <a:xfrm>
          <a:off x="9588500" y="130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8922</xdr:rowOff>
    </xdr:from>
    <xdr:ext cx="599010" cy="259045"/>
    <xdr:sp macro="" textlink="">
      <xdr:nvSpPr>
        <xdr:cNvPr id="418" name="テキスト ボックス 417"/>
        <xdr:cNvSpPr txBox="1"/>
      </xdr:nvSpPr>
      <xdr:spPr>
        <a:xfrm>
          <a:off x="9339795" y="1286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107040</xdr:rowOff>
    </xdr:from>
    <xdr:to>
      <xdr:col>46</xdr:col>
      <xdr:colOff>38100</xdr:colOff>
      <xdr:row>77</xdr:row>
      <xdr:rowOff>37190</xdr:rowOff>
    </xdr:to>
    <xdr:sp macro="" textlink="">
      <xdr:nvSpPr>
        <xdr:cNvPr id="419" name="楕円 418"/>
        <xdr:cNvSpPr/>
      </xdr:nvSpPr>
      <xdr:spPr>
        <a:xfrm>
          <a:off x="8699500" y="131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53716</xdr:rowOff>
    </xdr:from>
    <xdr:ext cx="599010" cy="259045"/>
    <xdr:sp macro="" textlink="">
      <xdr:nvSpPr>
        <xdr:cNvPr id="420" name="テキスト ボックス 419"/>
        <xdr:cNvSpPr txBox="1"/>
      </xdr:nvSpPr>
      <xdr:spPr>
        <a:xfrm>
          <a:off x="8450795" y="1291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84717</xdr:rowOff>
    </xdr:from>
    <xdr:to>
      <xdr:col>41</xdr:col>
      <xdr:colOff>101600</xdr:colOff>
      <xdr:row>77</xdr:row>
      <xdr:rowOff>14867</xdr:rowOff>
    </xdr:to>
    <xdr:sp macro="" textlink="">
      <xdr:nvSpPr>
        <xdr:cNvPr id="421" name="楕円 420"/>
        <xdr:cNvSpPr/>
      </xdr:nvSpPr>
      <xdr:spPr>
        <a:xfrm>
          <a:off x="7810500" y="131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31394</xdr:rowOff>
    </xdr:from>
    <xdr:ext cx="599010" cy="259045"/>
    <xdr:sp macro="" textlink="">
      <xdr:nvSpPr>
        <xdr:cNvPr id="422" name="テキスト ボックス 421"/>
        <xdr:cNvSpPr txBox="1"/>
      </xdr:nvSpPr>
      <xdr:spPr>
        <a:xfrm>
          <a:off x="7561795" y="128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120379</xdr:rowOff>
    </xdr:from>
    <xdr:to>
      <xdr:col>36</xdr:col>
      <xdr:colOff>165100</xdr:colOff>
      <xdr:row>78</xdr:row>
      <xdr:rowOff>50529</xdr:rowOff>
    </xdr:to>
    <xdr:sp macro="" textlink="">
      <xdr:nvSpPr>
        <xdr:cNvPr id="423" name="楕円 422"/>
        <xdr:cNvSpPr/>
      </xdr:nvSpPr>
      <xdr:spPr>
        <a:xfrm>
          <a:off x="6921500" y="133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67056</xdr:rowOff>
    </xdr:from>
    <xdr:ext cx="534377" cy="259045"/>
    <xdr:sp macro="" textlink="">
      <xdr:nvSpPr>
        <xdr:cNvPr id="424" name="テキスト ボックス 423"/>
        <xdr:cNvSpPr txBox="1"/>
      </xdr:nvSpPr>
      <xdr:spPr>
        <a:xfrm>
          <a:off x="6705111" y="1309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28676</xdr:rowOff>
    </xdr:from>
    <xdr:to>
      <xdr:col>55</xdr:col>
      <xdr:colOff>0</xdr:colOff>
      <xdr:row>96</xdr:row>
      <xdr:rowOff>145297</xdr:rowOff>
    </xdr:to>
    <xdr:cxnSp macro="">
      <xdr:nvCxnSpPr>
        <xdr:cNvPr id="455" name="直線コネクタ 454"/>
        <xdr:cNvCxnSpPr/>
      </xdr:nvCxnSpPr>
      <xdr:spPr>
        <a:xfrm>
          <a:off x="9639300" y="16487876"/>
          <a:ext cx="838200" cy="1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35567</xdr:rowOff>
    </xdr:from>
    <xdr:to>
      <xdr:col>50</xdr:col>
      <xdr:colOff>114300</xdr:colOff>
      <xdr:row>96</xdr:row>
      <xdr:rowOff>28676</xdr:rowOff>
    </xdr:to>
    <xdr:cxnSp macro="">
      <xdr:nvCxnSpPr>
        <xdr:cNvPr id="458" name="直線コネクタ 457"/>
        <xdr:cNvCxnSpPr/>
      </xdr:nvCxnSpPr>
      <xdr:spPr>
        <a:xfrm>
          <a:off x="8750300" y="16323317"/>
          <a:ext cx="889000" cy="1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35567</xdr:rowOff>
    </xdr:from>
    <xdr:to>
      <xdr:col>45</xdr:col>
      <xdr:colOff>177800</xdr:colOff>
      <xdr:row>95</xdr:row>
      <xdr:rowOff>92486</xdr:rowOff>
    </xdr:to>
    <xdr:cxnSp macro="">
      <xdr:nvCxnSpPr>
        <xdr:cNvPr id="461" name="直線コネクタ 460"/>
        <xdr:cNvCxnSpPr/>
      </xdr:nvCxnSpPr>
      <xdr:spPr>
        <a:xfrm flipV="1">
          <a:off x="7861300" y="16323317"/>
          <a:ext cx="889000" cy="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92486</xdr:rowOff>
    </xdr:from>
    <xdr:to>
      <xdr:col>41</xdr:col>
      <xdr:colOff>50800</xdr:colOff>
      <xdr:row>96</xdr:row>
      <xdr:rowOff>94684</xdr:rowOff>
    </xdr:to>
    <xdr:cxnSp macro="">
      <xdr:nvCxnSpPr>
        <xdr:cNvPr id="464" name="直線コネクタ 463"/>
        <xdr:cNvCxnSpPr/>
      </xdr:nvCxnSpPr>
      <xdr:spPr>
        <a:xfrm flipV="1">
          <a:off x="6972300" y="16380236"/>
          <a:ext cx="889000" cy="17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94497</xdr:rowOff>
    </xdr:from>
    <xdr:to>
      <xdr:col>55</xdr:col>
      <xdr:colOff>50800</xdr:colOff>
      <xdr:row>97</xdr:row>
      <xdr:rowOff>24647</xdr:rowOff>
    </xdr:to>
    <xdr:sp macro="" textlink="">
      <xdr:nvSpPr>
        <xdr:cNvPr id="474" name="楕円 473"/>
        <xdr:cNvSpPr/>
      </xdr:nvSpPr>
      <xdr:spPr>
        <a:xfrm>
          <a:off x="10426700" y="165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117374</xdr:rowOff>
    </xdr:from>
    <xdr:ext cx="599010" cy="259045"/>
    <xdr:sp macro="" textlink="">
      <xdr:nvSpPr>
        <xdr:cNvPr id="475" name="土木費該当値テキスト"/>
        <xdr:cNvSpPr txBox="1"/>
      </xdr:nvSpPr>
      <xdr:spPr>
        <a:xfrm>
          <a:off x="10528300" y="1640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149326</xdr:rowOff>
    </xdr:from>
    <xdr:to>
      <xdr:col>50</xdr:col>
      <xdr:colOff>165100</xdr:colOff>
      <xdr:row>96</xdr:row>
      <xdr:rowOff>79476</xdr:rowOff>
    </xdr:to>
    <xdr:sp macro="" textlink="">
      <xdr:nvSpPr>
        <xdr:cNvPr id="476" name="楕円 475"/>
        <xdr:cNvSpPr/>
      </xdr:nvSpPr>
      <xdr:spPr>
        <a:xfrm>
          <a:off x="9588500" y="16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96003</xdr:rowOff>
    </xdr:from>
    <xdr:ext cx="599010" cy="259045"/>
    <xdr:sp macro="" textlink="">
      <xdr:nvSpPr>
        <xdr:cNvPr id="477" name="テキスト ボックス 476"/>
        <xdr:cNvSpPr txBox="1"/>
      </xdr:nvSpPr>
      <xdr:spPr>
        <a:xfrm>
          <a:off x="9339795" y="162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156217</xdr:rowOff>
    </xdr:from>
    <xdr:to>
      <xdr:col>46</xdr:col>
      <xdr:colOff>38100</xdr:colOff>
      <xdr:row>95</xdr:row>
      <xdr:rowOff>86367</xdr:rowOff>
    </xdr:to>
    <xdr:sp macro="" textlink="">
      <xdr:nvSpPr>
        <xdr:cNvPr id="478" name="楕円 477"/>
        <xdr:cNvSpPr/>
      </xdr:nvSpPr>
      <xdr:spPr>
        <a:xfrm>
          <a:off x="8699500" y="162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102894</xdr:rowOff>
    </xdr:from>
    <xdr:ext cx="599010" cy="259045"/>
    <xdr:sp macro="" textlink="">
      <xdr:nvSpPr>
        <xdr:cNvPr id="479" name="テキスト ボックス 478"/>
        <xdr:cNvSpPr txBox="1"/>
      </xdr:nvSpPr>
      <xdr:spPr>
        <a:xfrm>
          <a:off x="8450795" y="1604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41686</xdr:rowOff>
    </xdr:from>
    <xdr:to>
      <xdr:col>41</xdr:col>
      <xdr:colOff>101600</xdr:colOff>
      <xdr:row>95</xdr:row>
      <xdr:rowOff>143286</xdr:rowOff>
    </xdr:to>
    <xdr:sp macro="" textlink="">
      <xdr:nvSpPr>
        <xdr:cNvPr id="480" name="楕円 479"/>
        <xdr:cNvSpPr/>
      </xdr:nvSpPr>
      <xdr:spPr>
        <a:xfrm>
          <a:off x="7810500" y="163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159813</xdr:rowOff>
    </xdr:from>
    <xdr:ext cx="599010" cy="259045"/>
    <xdr:sp macro="" textlink="">
      <xdr:nvSpPr>
        <xdr:cNvPr id="481" name="テキスト ボックス 480"/>
        <xdr:cNvSpPr txBox="1"/>
      </xdr:nvSpPr>
      <xdr:spPr>
        <a:xfrm>
          <a:off x="7561795" y="161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43884</xdr:rowOff>
    </xdr:from>
    <xdr:to>
      <xdr:col>36</xdr:col>
      <xdr:colOff>165100</xdr:colOff>
      <xdr:row>96</xdr:row>
      <xdr:rowOff>145484</xdr:rowOff>
    </xdr:to>
    <xdr:sp macro="" textlink="">
      <xdr:nvSpPr>
        <xdr:cNvPr id="482" name="楕円 481"/>
        <xdr:cNvSpPr/>
      </xdr:nvSpPr>
      <xdr:spPr>
        <a:xfrm>
          <a:off x="6921500" y="165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162011</xdr:rowOff>
    </xdr:from>
    <xdr:ext cx="599010" cy="259045"/>
    <xdr:sp macro="" textlink="">
      <xdr:nvSpPr>
        <xdr:cNvPr id="483" name="テキスト ボックス 482"/>
        <xdr:cNvSpPr txBox="1"/>
      </xdr:nvSpPr>
      <xdr:spPr>
        <a:xfrm>
          <a:off x="6672795" y="1627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168842</xdr:rowOff>
    </xdr:from>
    <xdr:to>
      <xdr:col>85</xdr:col>
      <xdr:colOff>127000</xdr:colOff>
      <xdr:row>35</xdr:row>
      <xdr:rowOff>100916</xdr:rowOff>
    </xdr:to>
    <xdr:cxnSp macro="">
      <xdr:nvCxnSpPr>
        <xdr:cNvPr id="510" name="直線コネクタ 509"/>
        <xdr:cNvCxnSpPr/>
      </xdr:nvCxnSpPr>
      <xdr:spPr>
        <a:xfrm>
          <a:off x="15481300" y="5998142"/>
          <a:ext cx="8382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117151</xdr:rowOff>
    </xdr:from>
    <xdr:to>
      <xdr:col>81</xdr:col>
      <xdr:colOff>50800</xdr:colOff>
      <xdr:row>34</xdr:row>
      <xdr:rowOff>168842</xdr:rowOff>
    </xdr:to>
    <xdr:cxnSp macro="">
      <xdr:nvCxnSpPr>
        <xdr:cNvPr id="513" name="直線コネクタ 512"/>
        <xdr:cNvCxnSpPr/>
      </xdr:nvCxnSpPr>
      <xdr:spPr>
        <a:xfrm>
          <a:off x="14592300" y="5946451"/>
          <a:ext cx="889000" cy="5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170451</xdr:rowOff>
    </xdr:from>
    <xdr:to>
      <xdr:col>76</xdr:col>
      <xdr:colOff>114300</xdr:colOff>
      <xdr:row>34</xdr:row>
      <xdr:rowOff>117151</xdr:rowOff>
    </xdr:to>
    <xdr:cxnSp macro="">
      <xdr:nvCxnSpPr>
        <xdr:cNvPr id="516" name="直線コネクタ 515"/>
        <xdr:cNvCxnSpPr/>
      </xdr:nvCxnSpPr>
      <xdr:spPr>
        <a:xfrm>
          <a:off x="13703300" y="5828301"/>
          <a:ext cx="889000" cy="1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170451</xdr:rowOff>
    </xdr:from>
    <xdr:to>
      <xdr:col>71</xdr:col>
      <xdr:colOff>177800</xdr:colOff>
      <xdr:row>35</xdr:row>
      <xdr:rowOff>56576</xdr:rowOff>
    </xdr:to>
    <xdr:cxnSp macro="">
      <xdr:nvCxnSpPr>
        <xdr:cNvPr id="519" name="直線コネクタ 518"/>
        <xdr:cNvCxnSpPr/>
      </xdr:nvCxnSpPr>
      <xdr:spPr>
        <a:xfrm flipV="1">
          <a:off x="12814300" y="5828301"/>
          <a:ext cx="889000" cy="22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50116</xdr:rowOff>
    </xdr:from>
    <xdr:to>
      <xdr:col>85</xdr:col>
      <xdr:colOff>177800</xdr:colOff>
      <xdr:row>35</xdr:row>
      <xdr:rowOff>151716</xdr:rowOff>
    </xdr:to>
    <xdr:sp macro="" textlink="">
      <xdr:nvSpPr>
        <xdr:cNvPr id="529" name="楕円 528"/>
        <xdr:cNvSpPr/>
      </xdr:nvSpPr>
      <xdr:spPr>
        <a:xfrm>
          <a:off x="16268700" y="60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72993</xdr:rowOff>
    </xdr:from>
    <xdr:ext cx="599010" cy="259045"/>
    <xdr:sp macro="" textlink="">
      <xdr:nvSpPr>
        <xdr:cNvPr id="530" name="消防費該当値テキスト"/>
        <xdr:cNvSpPr txBox="1"/>
      </xdr:nvSpPr>
      <xdr:spPr>
        <a:xfrm>
          <a:off x="16370300" y="590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118042</xdr:rowOff>
    </xdr:from>
    <xdr:to>
      <xdr:col>81</xdr:col>
      <xdr:colOff>101600</xdr:colOff>
      <xdr:row>35</xdr:row>
      <xdr:rowOff>48192</xdr:rowOff>
    </xdr:to>
    <xdr:sp macro="" textlink="">
      <xdr:nvSpPr>
        <xdr:cNvPr id="531" name="楕円 530"/>
        <xdr:cNvSpPr/>
      </xdr:nvSpPr>
      <xdr:spPr>
        <a:xfrm>
          <a:off x="15430500" y="594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64719</xdr:rowOff>
    </xdr:from>
    <xdr:ext cx="599010" cy="259045"/>
    <xdr:sp macro="" textlink="">
      <xdr:nvSpPr>
        <xdr:cNvPr id="532" name="テキスト ボックス 531"/>
        <xdr:cNvSpPr txBox="1"/>
      </xdr:nvSpPr>
      <xdr:spPr>
        <a:xfrm>
          <a:off x="15181795" y="572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66351</xdr:rowOff>
    </xdr:from>
    <xdr:to>
      <xdr:col>76</xdr:col>
      <xdr:colOff>165100</xdr:colOff>
      <xdr:row>34</xdr:row>
      <xdr:rowOff>167951</xdr:rowOff>
    </xdr:to>
    <xdr:sp macro="" textlink="">
      <xdr:nvSpPr>
        <xdr:cNvPr id="533" name="楕円 532"/>
        <xdr:cNvSpPr/>
      </xdr:nvSpPr>
      <xdr:spPr>
        <a:xfrm>
          <a:off x="14541500" y="589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13028</xdr:rowOff>
    </xdr:from>
    <xdr:ext cx="599010" cy="259045"/>
    <xdr:sp macro="" textlink="">
      <xdr:nvSpPr>
        <xdr:cNvPr id="534" name="テキスト ボックス 533"/>
        <xdr:cNvSpPr txBox="1"/>
      </xdr:nvSpPr>
      <xdr:spPr>
        <a:xfrm>
          <a:off x="14292795" y="567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119651</xdr:rowOff>
    </xdr:from>
    <xdr:to>
      <xdr:col>72</xdr:col>
      <xdr:colOff>38100</xdr:colOff>
      <xdr:row>34</xdr:row>
      <xdr:rowOff>49801</xdr:rowOff>
    </xdr:to>
    <xdr:sp macro="" textlink="">
      <xdr:nvSpPr>
        <xdr:cNvPr id="535" name="楕円 534"/>
        <xdr:cNvSpPr/>
      </xdr:nvSpPr>
      <xdr:spPr>
        <a:xfrm>
          <a:off x="13652500" y="57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66328</xdr:rowOff>
    </xdr:from>
    <xdr:ext cx="599010" cy="259045"/>
    <xdr:sp macro="" textlink="">
      <xdr:nvSpPr>
        <xdr:cNvPr id="536" name="テキスト ボックス 535"/>
        <xdr:cNvSpPr txBox="1"/>
      </xdr:nvSpPr>
      <xdr:spPr>
        <a:xfrm>
          <a:off x="13403795" y="55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5776</xdr:rowOff>
    </xdr:from>
    <xdr:to>
      <xdr:col>67</xdr:col>
      <xdr:colOff>101600</xdr:colOff>
      <xdr:row>35</xdr:row>
      <xdr:rowOff>107376</xdr:rowOff>
    </xdr:to>
    <xdr:sp macro="" textlink="">
      <xdr:nvSpPr>
        <xdr:cNvPr id="537" name="楕円 536"/>
        <xdr:cNvSpPr/>
      </xdr:nvSpPr>
      <xdr:spPr>
        <a:xfrm>
          <a:off x="12763500" y="60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123903</xdr:rowOff>
    </xdr:from>
    <xdr:ext cx="599010" cy="259045"/>
    <xdr:sp macro="" textlink="">
      <xdr:nvSpPr>
        <xdr:cNvPr id="538" name="テキスト ボックス 537"/>
        <xdr:cNvSpPr txBox="1"/>
      </xdr:nvSpPr>
      <xdr:spPr>
        <a:xfrm>
          <a:off x="12514795" y="578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55179</xdr:rowOff>
    </xdr:from>
    <xdr:to>
      <xdr:col>85</xdr:col>
      <xdr:colOff>127000</xdr:colOff>
      <xdr:row>57</xdr:row>
      <xdr:rowOff>106418</xdr:rowOff>
    </xdr:to>
    <xdr:cxnSp macro="">
      <xdr:nvCxnSpPr>
        <xdr:cNvPr id="567" name="直線コネクタ 566"/>
        <xdr:cNvCxnSpPr/>
      </xdr:nvCxnSpPr>
      <xdr:spPr>
        <a:xfrm>
          <a:off x="15481300" y="9827829"/>
          <a:ext cx="8382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53453</xdr:rowOff>
    </xdr:from>
    <xdr:to>
      <xdr:col>81</xdr:col>
      <xdr:colOff>50800</xdr:colOff>
      <xdr:row>57</xdr:row>
      <xdr:rowOff>55179</xdr:rowOff>
    </xdr:to>
    <xdr:cxnSp macro="">
      <xdr:nvCxnSpPr>
        <xdr:cNvPr id="570" name="直線コネクタ 569"/>
        <xdr:cNvCxnSpPr/>
      </xdr:nvCxnSpPr>
      <xdr:spPr>
        <a:xfrm>
          <a:off x="14592300" y="9826103"/>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28837</xdr:rowOff>
    </xdr:from>
    <xdr:to>
      <xdr:col>76</xdr:col>
      <xdr:colOff>114300</xdr:colOff>
      <xdr:row>57</xdr:row>
      <xdr:rowOff>53453</xdr:rowOff>
    </xdr:to>
    <xdr:cxnSp macro="">
      <xdr:nvCxnSpPr>
        <xdr:cNvPr id="573" name="直線コネクタ 572"/>
        <xdr:cNvCxnSpPr/>
      </xdr:nvCxnSpPr>
      <xdr:spPr>
        <a:xfrm>
          <a:off x="13703300" y="9801487"/>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28837</xdr:rowOff>
    </xdr:from>
    <xdr:to>
      <xdr:col>71</xdr:col>
      <xdr:colOff>177800</xdr:colOff>
      <xdr:row>57</xdr:row>
      <xdr:rowOff>137458</xdr:rowOff>
    </xdr:to>
    <xdr:cxnSp macro="">
      <xdr:nvCxnSpPr>
        <xdr:cNvPr id="576" name="直線コネクタ 575"/>
        <xdr:cNvCxnSpPr/>
      </xdr:nvCxnSpPr>
      <xdr:spPr>
        <a:xfrm flipV="1">
          <a:off x="12814300" y="9801487"/>
          <a:ext cx="889000" cy="1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55618</xdr:rowOff>
    </xdr:from>
    <xdr:to>
      <xdr:col>85</xdr:col>
      <xdr:colOff>177800</xdr:colOff>
      <xdr:row>57</xdr:row>
      <xdr:rowOff>157218</xdr:rowOff>
    </xdr:to>
    <xdr:sp macro="" textlink="">
      <xdr:nvSpPr>
        <xdr:cNvPr id="586" name="楕円 585"/>
        <xdr:cNvSpPr/>
      </xdr:nvSpPr>
      <xdr:spPr>
        <a:xfrm>
          <a:off x="16268700" y="98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34045</xdr:rowOff>
    </xdr:from>
    <xdr:ext cx="599010" cy="259045"/>
    <xdr:sp macro="" textlink="">
      <xdr:nvSpPr>
        <xdr:cNvPr id="587" name="教育費該当値テキスト"/>
        <xdr:cNvSpPr txBox="1"/>
      </xdr:nvSpPr>
      <xdr:spPr>
        <a:xfrm>
          <a:off x="16370300" y="980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4379</xdr:rowOff>
    </xdr:from>
    <xdr:to>
      <xdr:col>81</xdr:col>
      <xdr:colOff>101600</xdr:colOff>
      <xdr:row>57</xdr:row>
      <xdr:rowOff>105979</xdr:rowOff>
    </xdr:to>
    <xdr:sp macro="" textlink="">
      <xdr:nvSpPr>
        <xdr:cNvPr id="588" name="楕円 587"/>
        <xdr:cNvSpPr/>
      </xdr:nvSpPr>
      <xdr:spPr>
        <a:xfrm>
          <a:off x="15430500" y="97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122506</xdr:rowOff>
    </xdr:from>
    <xdr:ext cx="599010" cy="259045"/>
    <xdr:sp macro="" textlink="">
      <xdr:nvSpPr>
        <xdr:cNvPr id="589" name="テキスト ボックス 588"/>
        <xdr:cNvSpPr txBox="1"/>
      </xdr:nvSpPr>
      <xdr:spPr>
        <a:xfrm>
          <a:off x="15181795" y="955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2653</xdr:rowOff>
    </xdr:from>
    <xdr:to>
      <xdr:col>76</xdr:col>
      <xdr:colOff>165100</xdr:colOff>
      <xdr:row>57</xdr:row>
      <xdr:rowOff>104253</xdr:rowOff>
    </xdr:to>
    <xdr:sp macro="" textlink="">
      <xdr:nvSpPr>
        <xdr:cNvPr id="590" name="楕円 589"/>
        <xdr:cNvSpPr/>
      </xdr:nvSpPr>
      <xdr:spPr>
        <a:xfrm>
          <a:off x="14541500" y="97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120780</xdr:rowOff>
    </xdr:from>
    <xdr:ext cx="599010" cy="259045"/>
    <xdr:sp macro="" textlink="">
      <xdr:nvSpPr>
        <xdr:cNvPr id="591" name="テキスト ボックス 590"/>
        <xdr:cNvSpPr txBox="1"/>
      </xdr:nvSpPr>
      <xdr:spPr>
        <a:xfrm>
          <a:off x="14292795" y="95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149487</xdr:rowOff>
    </xdr:from>
    <xdr:to>
      <xdr:col>72</xdr:col>
      <xdr:colOff>38100</xdr:colOff>
      <xdr:row>57</xdr:row>
      <xdr:rowOff>79637</xdr:rowOff>
    </xdr:to>
    <xdr:sp macro="" textlink="">
      <xdr:nvSpPr>
        <xdr:cNvPr id="592" name="楕円 591"/>
        <xdr:cNvSpPr/>
      </xdr:nvSpPr>
      <xdr:spPr>
        <a:xfrm>
          <a:off x="136525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96164</xdr:rowOff>
    </xdr:from>
    <xdr:ext cx="599010" cy="259045"/>
    <xdr:sp macro="" textlink="">
      <xdr:nvSpPr>
        <xdr:cNvPr id="593" name="テキスト ボックス 592"/>
        <xdr:cNvSpPr txBox="1"/>
      </xdr:nvSpPr>
      <xdr:spPr>
        <a:xfrm>
          <a:off x="13403795" y="95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86658</xdr:rowOff>
    </xdr:from>
    <xdr:to>
      <xdr:col>67</xdr:col>
      <xdr:colOff>101600</xdr:colOff>
      <xdr:row>58</xdr:row>
      <xdr:rowOff>16808</xdr:rowOff>
    </xdr:to>
    <xdr:sp macro="" textlink="">
      <xdr:nvSpPr>
        <xdr:cNvPr id="594" name="楕円 593"/>
        <xdr:cNvSpPr/>
      </xdr:nvSpPr>
      <xdr:spPr>
        <a:xfrm>
          <a:off x="12763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33335</xdr:rowOff>
    </xdr:from>
    <xdr:ext cx="599010" cy="259045"/>
    <xdr:sp macro="" textlink="">
      <xdr:nvSpPr>
        <xdr:cNvPr id="595" name="テキスト ボックス 594"/>
        <xdr:cNvSpPr txBox="1"/>
      </xdr:nvSpPr>
      <xdr:spPr>
        <a:xfrm>
          <a:off x="12514795" y="963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28766</xdr:rowOff>
    </xdr:from>
    <xdr:to>
      <xdr:col>85</xdr:col>
      <xdr:colOff>127000</xdr:colOff>
      <xdr:row>79</xdr:row>
      <xdr:rowOff>36998</xdr:rowOff>
    </xdr:to>
    <xdr:cxnSp macro="">
      <xdr:nvCxnSpPr>
        <xdr:cNvPr id="624" name="直線コネクタ 623"/>
        <xdr:cNvCxnSpPr/>
      </xdr:nvCxnSpPr>
      <xdr:spPr>
        <a:xfrm flipV="1">
          <a:off x="15481300" y="13573316"/>
          <a:ext cx="8382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36998</xdr:rowOff>
    </xdr:from>
    <xdr:to>
      <xdr:col>81</xdr:col>
      <xdr:colOff>50800</xdr:colOff>
      <xdr:row>79</xdr:row>
      <xdr:rowOff>44450</xdr:rowOff>
    </xdr:to>
    <xdr:cxnSp macro="">
      <xdr:nvCxnSpPr>
        <xdr:cNvPr id="627" name="直線コネクタ 626"/>
        <xdr:cNvCxnSpPr/>
      </xdr:nvCxnSpPr>
      <xdr:spPr>
        <a:xfrm flipV="1">
          <a:off x="14592300" y="135815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149416</xdr:rowOff>
    </xdr:from>
    <xdr:to>
      <xdr:col>85</xdr:col>
      <xdr:colOff>177800</xdr:colOff>
      <xdr:row>79</xdr:row>
      <xdr:rowOff>79566</xdr:rowOff>
    </xdr:to>
    <xdr:sp macro="" textlink="">
      <xdr:nvSpPr>
        <xdr:cNvPr id="643" name="楕円 642"/>
        <xdr:cNvSpPr/>
      </xdr:nvSpPr>
      <xdr:spPr>
        <a:xfrm>
          <a:off x="16268700" y="135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157648</xdr:rowOff>
    </xdr:from>
    <xdr:to>
      <xdr:col>81</xdr:col>
      <xdr:colOff>101600</xdr:colOff>
      <xdr:row>79</xdr:row>
      <xdr:rowOff>87798</xdr:rowOff>
    </xdr:to>
    <xdr:sp macro="" textlink="">
      <xdr:nvSpPr>
        <xdr:cNvPr id="645" name="楕円 644"/>
        <xdr:cNvSpPr/>
      </xdr:nvSpPr>
      <xdr:spPr>
        <a:xfrm>
          <a:off x="15430500" y="135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78925</xdr:rowOff>
    </xdr:from>
    <xdr:ext cx="469744" cy="259045"/>
    <xdr:sp macro="" textlink="">
      <xdr:nvSpPr>
        <xdr:cNvPr id="646" name="テキスト ボックス 645"/>
        <xdr:cNvSpPr txBox="1"/>
      </xdr:nvSpPr>
      <xdr:spPr>
        <a:xfrm>
          <a:off x="15246428" y="136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136860</xdr:rowOff>
    </xdr:from>
    <xdr:to>
      <xdr:col>85</xdr:col>
      <xdr:colOff>127000</xdr:colOff>
      <xdr:row>97</xdr:row>
      <xdr:rowOff>46087</xdr:rowOff>
    </xdr:to>
    <xdr:cxnSp macro="">
      <xdr:nvCxnSpPr>
        <xdr:cNvPr id="681" name="直線コネクタ 680"/>
        <xdr:cNvCxnSpPr/>
      </xdr:nvCxnSpPr>
      <xdr:spPr>
        <a:xfrm>
          <a:off x="15481300" y="16596060"/>
          <a:ext cx="838200" cy="8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136860</xdr:rowOff>
    </xdr:from>
    <xdr:to>
      <xdr:col>81</xdr:col>
      <xdr:colOff>50800</xdr:colOff>
      <xdr:row>96</xdr:row>
      <xdr:rowOff>138956</xdr:rowOff>
    </xdr:to>
    <xdr:cxnSp macro="">
      <xdr:nvCxnSpPr>
        <xdr:cNvPr id="684" name="直線コネクタ 683"/>
        <xdr:cNvCxnSpPr/>
      </xdr:nvCxnSpPr>
      <xdr:spPr>
        <a:xfrm flipV="1">
          <a:off x="14592300" y="1659606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138956</xdr:rowOff>
    </xdr:from>
    <xdr:to>
      <xdr:col>76</xdr:col>
      <xdr:colOff>114300</xdr:colOff>
      <xdr:row>97</xdr:row>
      <xdr:rowOff>14467</xdr:rowOff>
    </xdr:to>
    <xdr:cxnSp macro="">
      <xdr:nvCxnSpPr>
        <xdr:cNvPr id="687" name="直線コネクタ 686"/>
        <xdr:cNvCxnSpPr/>
      </xdr:nvCxnSpPr>
      <xdr:spPr>
        <a:xfrm flipV="1">
          <a:off x="13703300" y="16598156"/>
          <a:ext cx="8890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14467</xdr:rowOff>
    </xdr:from>
    <xdr:to>
      <xdr:col>71</xdr:col>
      <xdr:colOff>177800</xdr:colOff>
      <xdr:row>97</xdr:row>
      <xdr:rowOff>36331</xdr:rowOff>
    </xdr:to>
    <xdr:cxnSp macro="">
      <xdr:nvCxnSpPr>
        <xdr:cNvPr id="690" name="直線コネクタ 689"/>
        <xdr:cNvCxnSpPr/>
      </xdr:nvCxnSpPr>
      <xdr:spPr>
        <a:xfrm flipV="1">
          <a:off x="12814300" y="16645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166737</xdr:rowOff>
    </xdr:from>
    <xdr:to>
      <xdr:col>85</xdr:col>
      <xdr:colOff>177800</xdr:colOff>
      <xdr:row>97</xdr:row>
      <xdr:rowOff>96887</xdr:rowOff>
    </xdr:to>
    <xdr:sp macro="" textlink="">
      <xdr:nvSpPr>
        <xdr:cNvPr id="700" name="楕円 699"/>
        <xdr:cNvSpPr/>
      </xdr:nvSpPr>
      <xdr:spPr>
        <a:xfrm>
          <a:off x="16268700" y="166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18164</xdr:rowOff>
    </xdr:from>
    <xdr:ext cx="599010" cy="259045"/>
    <xdr:sp macro="" textlink="">
      <xdr:nvSpPr>
        <xdr:cNvPr id="701" name="公債費該当値テキスト"/>
        <xdr:cNvSpPr txBox="1"/>
      </xdr:nvSpPr>
      <xdr:spPr>
        <a:xfrm>
          <a:off x="16370300" y="1647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86060</xdr:rowOff>
    </xdr:from>
    <xdr:to>
      <xdr:col>81</xdr:col>
      <xdr:colOff>101600</xdr:colOff>
      <xdr:row>97</xdr:row>
      <xdr:rowOff>16210</xdr:rowOff>
    </xdr:to>
    <xdr:sp macro="" textlink="">
      <xdr:nvSpPr>
        <xdr:cNvPr id="702" name="楕円 701"/>
        <xdr:cNvSpPr/>
      </xdr:nvSpPr>
      <xdr:spPr>
        <a:xfrm>
          <a:off x="15430500" y="165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32737</xdr:rowOff>
    </xdr:from>
    <xdr:ext cx="599010" cy="259045"/>
    <xdr:sp macro="" textlink="">
      <xdr:nvSpPr>
        <xdr:cNvPr id="703" name="テキスト ボックス 702"/>
        <xdr:cNvSpPr txBox="1"/>
      </xdr:nvSpPr>
      <xdr:spPr>
        <a:xfrm>
          <a:off x="15181795" y="163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88156</xdr:rowOff>
    </xdr:from>
    <xdr:to>
      <xdr:col>76</xdr:col>
      <xdr:colOff>165100</xdr:colOff>
      <xdr:row>97</xdr:row>
      <xdr:rowOff>18306</xdr:rowOff>
    </xdr:to>
    <xdr:sp macro="" textlink="">
      <xdr:nvSpPr>
        <xdr:cNvPr id="704" name="楕円 703"/>
        <xdr:cNvSpPr/>
      </xdr:nvSpPr>
      <xdr:spPr>
        <a:xfrm>
          <a:off x="14541500" y="165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34833</xdr:rowOff>
    </xdr:from>
    <xdr:ext cx="599010" cy="259045"/>
    <xdr:sp macro="" textlink="">
      <xdr:nvSpPr>
        <xdr:cNvPr id="705" name="テキスト ボックス 704"/>
        <xdr:cNvSpPr txBox="1"/>
      </xdr:nvSpPr>
      <xdr:spPr>
        <a:xfrm>
          <a:off x="14292795" y="1632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135117</xdr:rowOff>
    </xdr:from>
    <xdr:to>
      <xdr:col>72</xdr:col>
      <xdr:colOff>38100</xdr:colOff>
      <xdr:row>97</xdr:row>
      <xdr:rowOff>65267</xdr:rowOff>
    </xdr:to>
    <xdr:sp macro="" textlink="">
      <xdr:nvSpPr>
        <xdr:cNvPr id="706" name="楕円 705"/>
        <xdr:cNvSpPr/>
      </xdr:nvSpPr>
      <xdr:spPr>
        <a:xfrm>
          <a:off x="13652500" y="16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81794</xdr:rowOff>
    </xdr:from>
    <xdr:ext cx="599010" cy="259045"/>
    <xdr:sp macro="" textlink="">
      <xdr:nvSpPr>
        <xdr:cNvPr id="707" name="テキスト ボックス 706"/>
        <xdr:cNvSpPr txBox="1"/>
      </xdr:nvSpPr>
      <xdr:spPr>
        <a:xfrm>
          <a:off x="13403795" y="16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156981</xdr:rowOff>
    </xdr:from>
    <xdr:to>
      <xdr:col>67</xdr:col>
      <xdr:colOff>101600</xdr:colOff>
      <xdr:row>97</xdr:row>
      <xdr:rowOff>87131</xdr:rowOff>
    </xdr:to>
    <xdr:sp macro="" textlink="">
      <xdr:nvSpPr>
        <xdr:cNvPr id="708" name="楕円 707"/>
        <xdr:cNvSpPr/>
      </xdr:nvSpPr>
      <xdr:spPr>
        <a:xfrm>
          <a:off x="12763500" y="166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103658</xdr:rowOff>
    </xdr:from>
    <xdr:ext cx="599010" cy="259045"/>
    <xdr:sp macro="" textlink="">
      <xdr:nvSpPr>
        <xdr:cNvPr id="709" name="テキスト ボックス 708"/>
        <xdr:cNvSpPr txBox="1"/>
      </xdr:nvSpPr>
      <xdr:spPr>
        <a:xfrm>
          <a:off x="12514795" y="1639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アフターコロナへと社会情勢の変化に伴い目的別歳出決算額は減少傾向にある。類似団体平均と比較すると、総務費が住民一人当たり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577,221</a:t>
          </a:r>
          <a:r>
            <a:rPr kumimoji="1" lang="ja-JP" altLang="en-US" sz="1100" b="0" i="0" u="none" strike="noStrike" kern="0" cap="none" spc="0" normalizeH="0" baseline="0" noProof="0">
              <a:ln>
                <a:noFill/>
              </a:ln>
              <a:solidFill>
                <a:prstClr val="black"/>
              </a:solidFill>
              <a:effectLst/>
              <a:uLnTx/>
              <a:uFillTx/>
              <a:latin typeface="+mn-lt"/>
              <a:ea typeface="+mn-ea"/>
              <a:cs typeface="+mn-cs"/>
            </a:rPr>
            <a:t>円となっており高止まりしている。</a:t>
          </a:r>
          <a:r>
            <a:rPr kumimoji="1" lang="ja-JP" altLang="ja-JP" sz="1100" b="0" i="0" baseline="0">
              <a:solidFill>
                <a:schemeClr val="dk1"/>
              </a:solidFill>
              <a:effectLst/>
              <a:latin typeface="+mn-lt"/>
              <a:ea typeface="+mn-ea"/>
              <a:cs typeface="+mn-cs"/>
            </a:rPr>
            <a:t>（令和４年度対比 </a:t>
          </a:r>
          <a:r>
            <a:rPr kumimoji="1" lang="en-US" altLang="ja-JP" sz="1100" b="0" i="0" baseline="0">
              <a:solidFill>
                <a:schemeClr val="dk1"/>
              </a:solidFill>
              <a:effectLst/>
              <a:latin typeface="+mn-lt"/>
              <a:ea typeface="+mn-ea"/>
              <a:cs typeface="+mn-cs"/>
            </a:rPr>
            <a:t>21.1% </a:t>
          </a:r>
          <a:r>
            <a:rPr kumimoji="1" lang="ja-JP" altLang="ja-JP" sz="1100" b="0" i="0" baseline="0">
              <a:solidFill>
                <a:schemeClr val="dk1"/>
              </a:solidFill>
              <a:effectLst/>
              <a:latin typeface="+mn-lt"/>
              <a:ea typeface="+mn-ea"/>
              <a:cs typeface="+mn-cs"/>
            </a:rPr>
            <a:t>減（直近</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ヵ年の類似団体平均値差額 </a:t>
          </a:r>
          <a:r>
            <a:rPr kumimoji="1" lang="en-US" altLang="ja-JP" sz="1100" b="0" i="0" baseline="0">
              <a:solidFill>
                <a:schemeClr val="dk1"/>
              </a:solidFill>
              <a:effectLst/>
              <a:latin typeface="+mn-lt"/>
              <a:ea typeface="+mn-ea"/>
              <a:cs typeface="+mn-cs"/>
            </a:rPr>
            <a:t>38.1%</a:t>
          </a:r>
          <a:r>
            <a:rPr kumimoji="1" lang="ja-JP" altLang="ja-JP" sz="1100" b="0" i="0" baseline="0">
              <a:solidFill>
                <a:schemeClr val="dk1"/>
              </a:solidFill>
              <a:effectLst/>
              <a:latin typeface="+mn-lt"/>
              <a:ea typeface="+mn-ea"/>
              <a:cs typeface="+mn-cs"/>
            </a:rPr>
            <a:t>減））</a:t>
          </a:r>
          <a:r>
            <a:rPr kumimoji="1" lang="ja-JP" altLang="en-US" sz="1100" b="0" i="0" u="none" strike="noStrike" kern="0" cap="none" spc="0" normalizeH="0" baseline="0" noProof="0">
              <a:ln>
                <a:noFill/>
              </a:ln>
              <a:solidFill>
                <a:prstClr val="black"/>
              </a:solidFill>
              <a:effectLst/>
              <a:uLnTx/>
              <a:uFillTx/>
              <a:latin typeface="+mn-lt"/>
              <a:ea typeface="+mn-ea"/>
              <a:cs typeface="+mn-cs"/>
            </a:rPr>
            <a:t>。要因としてはゼロカーボン推進のための施設整備に係る普通建設事業費等である。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赤井川村を取り巻く環境は少子・高齢化、人口減少、景気低迷の長期化、安全・安心への意識の高まり、環境保全、再生エネルギーの時代到来、地方分権の進展、地方創生の時到来、さらにはコロナ禍における物価高騰等など変化しており、また、村内においては人口減少への対応や農業の振興と農村環境の保全や保健・医療・福祉の充実、公共交通の確保を重視する住民ニーズが強まっていることから、限られた財源と地域資源を組み合せ活用し、官学等の外部のノウハウを取り入れ、交わりながら、住民生活の向上を進めるために、対処しなければならない地域課題を選択し、財政規律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年度において、財政調整基金残高は積立により前年度</a:t>
          </a:r>
          <a:r>
            <a:rPr kumimoji="1" lang="en-US" altLang="ja-JP" sz="900" b="0" i="0" u="none" strike="noStrike" kern="0" cap="none" spc="0" normalizeH="0" baseline="0" noProof="0">
              <a:ln>
                <a:noFill/>
              </a:ln>
              <a:solidFill>
                <a:prstClr val="black"/>
              </a:solidFill>
              <a:effectLst/>
              <a:uLnTx/>
              <a:uFillTx/>
              <a:latin typeface="+mn-lt"/>
              <a:ea typeface="+mn-ea"/>
              <a:cs typeface="+mn-cs"/>
            </a:rPr>
            <a:t>21.5</a:t>
          </a:r>
          <a:r>
            <a:rPr kumimoji="1" lang="ja-JP" altLang="en-US" sz="900" b="0" i="0" u="none" strike="noStrike" kern="0" cap="none" spc="0" normalizeH="0" baseline="0" noProof="0">
              <a:ln>
                <a:noFill/>
              </a:ln>
              <a:solidFill>
                <a:prstClr val="black"/>
              </a:solidFill>
              <a:effectLst/>
              <a:uLnTx/>
              <a:uFillTx/>
              <a:latin typeface="+mn-lt"/>
              <a:ea typeface="+mn-ea"/>
              <a:cs typeface="+mn-cs"/>
            </a:rPr>
            <a:t>％増加した。実質収支額は約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en-US" sz="900" b="0" i="0" u="none" strike="noStrike" kern="0" cap="none" spc="0" normalizeH="0" baseline="0" noProof="0">
              <a:ln>
                <a:noFill/>
              </a:ln>
              <a:solidFill>
                <a:prstClr val="black"/>
              </a:solidFill>
              <a:effectLst/>
              <a:uLnTx/>
              <a:uFillTx/>
              <a:latin typeface="+mn-lt"/>
              <a:ea typeface="+mn-ea"/>
              <a:cs typeface="+mn-cs"/>
            </a:rPr>
            <a:t>万千円の減、標準財政規模に占める割合では</a:t>
          </a:r>
          <a:r>
            <a:rPr kumimoji="1" lang="en-US" altLang="ja-JP" sz="900" b="0" i="0" u="none" strike="noStrike" kern="0" cap="none" spc="0" normalizeH="0" baseline="0" noProof="0">
              <a:ln>
                <a:noFill/>
              </a:ln>
              <a:solidFill>
                <a:prstClr val="black"/>
              </a:solidFill>
              <a:effectLst/>
              <a:uLnTx/>
              <a:uFillTx/>
              <a:latin typeface="+mn-lt"/>
              <a:ea typeface="+mn-ea"/>
              <a:cs typeface="+mn-cs"/>
            </a:rPr>
            <a:t>0.74</a:t>
          </a:r>
          <a:r>
            <a:rPr kumimoji="1" lang="ja-JP" altLang="en-US" sz="900" b="0" i="0" u="none" strike="noStrike" kern="0" cap="none" spc="0" normalizeH="0" baseline="0" noProof="0">
              <a:ln>
                <a:noFill/>
              </a:ln>
              <a:solidFill>
                <a:prstClr val="black"/>
              </a:solidFill>
              <a:effectLst/>
              <a:uLnTx/>
              <a:uFillTx/>
              <a:latin typeface="+mn-lt"/>
              <a:ea typeface="+mn-ea"/>
              <a:cs typeface="+mn-cs"/>
            </a:rPr>
            <a:t>％の減となっているが、実質単年度収支としては積立金の増により約３千万円の黒字となった。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今後も</a:t>
          </a:r>
          <a:r>
            <a:rPr kumimoji="1" lang="ja-JP" altLang="ja-JP" sz="900" b="0" i="0" u="none" strike="noStrike" kern="0" cap="none" spc="0" normalizeH="0" baseline="0" noProof="0">
              <a:ln>
                <a:noFill/>
              </a:ln>
              <a:solidFill>
                <a:prstClr val="black"/>
              </a:solidFill>
              <a:effectLst/>
              <a:uLnTx/>
              <a:uFillTx/>
              <a:latin typeface="+mn-lt"/>
              <a:ea typeface="+mn-ea"/>
              <a:cs typeface="+mn-cs"/>
            </a:rPr>
            <a:t>行財政運営全般から事業等の必要性・緊急性及び財源確保の見直しなど総合的な検討を行いながら、計画的に施策を実行し歳出の増加は極力避けるよう努め、実質単年度収支がプラスに転じるよう財政健全化アクションプラン</a:t>
          </a:r>
          <a:r>
            <a:rPr kumimoji="1" lang="ja-JP" altLang="en-US" sz="900" b="0" i="0" u="none" strike="noStrike" kern="0" cap="none" spc="0" normalizeH="0" baseline="0" noProof="0">
              <a:ln>
                <a:noFill/>
              </a:ln>
              <a:solidFill>
                <a:prstClr val="black"/>
              </a:solidFill>
              <a:effectLst/>
              <a:uLnTx/>
              <a:uFillTx/>
              <a:latin typeface="+mn-lt"/>
              <a:ea typeface="+mn-ea"/>
              <a:cs typeface="+mn-cs"/>
            </a:rPr>
            <a:t>の実施を継続する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及び特別会計ともに赤字となっていないものの、特別会計は利用料金等の他、一般会計からの繰入金により調整されており、今後も一般会計を圧迫しないよう収益に見合った事業運営及び適切な料金改定に努め、計画的な費用投資において効率性かつ安定性を高まるよう努力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また、一般会計においても、事業等の必要性・緊急性及び財源の見直しなど総合的な検討を行いながら、計画的に施策を実行し歳出の増加は極力避けるよう努める。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公共投資事業等の見直しにより、地方債の発行を抑制していたが、平成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年度並びに令和元年度において、公営住宅建設事業等により元利償還金・算入公債費等は増加したが、令和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年度にて義務教育施設整備事業等の償還が完了したため、元利償還金額が令和元年度より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百万円の減額となった。令和３年度では、平成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年度借入分公営住宅建設事業等の元金償還が始まったことで、令和２年度より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16</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百万円の増額となった。令和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においては平成１４年度借入分臨時財政対策債などの償還完了により約３百万円の減少となった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満期一括償還地方債の償還の財源として、減債基金の積み立てを行っていない。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地方債の発行を抑制し、元利償還金は平成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年度をピークに減少傾向にあったが、</a:t>
          </a:r>
          <a:r>
            <a:rPr kumimoji="1" lang="ja-JP" altLang="en-US" sz="1100" b="0" i="0" u="none" strike="noStrike" kern="0" cap="none" spc="0" normalizeH="0" baseline="0" noProof="0">
              <a:ln>
                <a:noFill/>
              </a:ln>
              <a:solidFill>
                <a:prstClr val="black"/>
              </a:solidFill>
              <a:effectLst/>
              <a:uLnTx/>
              <a:uFillTx/>
              <a:latin typeface="+mn-lt"/>
              <a:ea typeface="+mn-ea"/>
              <a:cs typeface="+mn-cs"/>
            </a:rPr>
            <a:t>地方債残高については、平成２６年度からの</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公共施設整備（公共インフラ含む）事業（道路改良工事・村営住宅建替</a:t>
          </a:r>
          <a:r>
            <a:rPr kumimoji="1" lang="ja-JP" altLang="en-US" sz="1100" b="0" i="0" u="none" strike="noStrike" kern="0" cap="none" spc="0" normalizeH="0" baseline="0" noProof="0">
              <a:ln>
                <a:noFill/>
              </a:ln>
              <a:solidFill>
                <a:prstClr val="black"/>
              </a:solidFill>
              <a:effectLst/>
              <a:uLnTx/>
              <a:uFillTx/>
              <a:latin typeface="+mn-lt"/>
              <a:ea typeface="+mn-ea"/>
              <a:cs typeface="+mn-cs"/>
            </a:rPr>
            <a:t>及び改修事業</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・体育館屋根改修等）令和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においても再生可能エネルギー導入に係る普通建設事業や広域でのし尿処理施設改修による過疎対策事業債の借入額が増加している。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地方債残高</a:t>
          </a:r>
          <a:r>
            <a:rPr kumimoji="1" lang="ja-JP" altLang="en-US" sz="1100" b="0" i="0" u="none" strike="noStrike" kern="0" cap="none" spc="0" normalizeH="0" baseline="0" noProof="0">
              <a:ln>
                <a:noFill/>
              </a:ln>
              <a:solidFill>
                <a:prstClr val="black"/>
              </a:solidFill>
              <a:effectLst/>
              <a:uLnTx/>
              <a:uFillTx/>
              <a:latin typeface="+mn-lt"/>
              <a:ea typeface="+mn-ea"/>
              <a:cs typeface="+mn-cs"/>
            </a:rPr>
            <a:t>は過年度借入債の償還終了により減少している。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将来負担額に対して充当可能額等が上回っている状態に変わりはない</a:t>
          </a:r>
          <a:r>
            <a:rPr kumimoji="1" lang="ja-JP" altLang="en-US" sz="1100" b="0" i="0" u="none" strike="noStrike" kern="0" cap="none" spc="0" normalizeH="0" baseline="0" noProof="0">
              <a:ln>
                <a:noFill/>
              </a:ln>
              <a:solidFill>
                <a:prstClr val="black"/>
              </a:solidFill>
              <a:effectLst/>
              <a:uLnTx/>
              <a:uFillTx/>
              <a:latin typeface="+mn-lt"/>
              <a:ea typeface="+mn-ea"/>
              <a:cs typeface="+mn-cs"/>
            </a:rPr>
            <a:t>が、今後も施設改修等による地方債借入は継続する見込みである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北海道赤井川村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令和３年度では経常収入が令和２年度対比 </a:t>
          </a:r>
          <a:r>
            <a:rPr kumimoji="1" lang="en-US" altLang="ja-JP" sz="1100" b="0" i="0" u="none" strike="noStrike" kern="0" cap="none" spc="0" normalizeH="0" baseline="0" noProof="0">
              <a:ln>
                <a:noFill/>
              </a:ln>
              <a:solidFill>
                <a:prstClr val="black"/>
              </a:solidFill>
              <a:effectLst/>
              <a:uLnTx/>
              <a:uFillTx/>
              <a:latin typeface="+mn-lt"/>
              <a:ea typeface="+mn-ea"/>
              <a:cs typeface="+mn-cs"/>
            </a:rPr>
            <a:t>33.9% </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増加したことなどの要因により、財政調整基金を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125</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百万円、減債基金を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84</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百万円、及びその他特定目的基金を</a:t>
          </a:r>
          <a:r>
            <a:rPr kumimoji="1" lang="en-US" altLang="ja-JP" sz="1100" b="0" i="0" u="none" strike="noStrike" kern="0" cap="none" spc="0" normalizeH="0" baseline="0" noProof="0">
              <a:ln>
                <a:noFill/>
              </a:ln>
              <a:solidFill>
                <a:prstClr val="black"/>
              </a:solidFill>
              <a:effectLst/>
              <a:uLnTx/>
              <a:uFillTx/>
              <a:latin typeface="+mn-lt"/>
              <a:ea typeface="+mn-ea"/>
              <a:cs typeface="+mn-cs"/>
            </a:rPr>
            <a:t>152</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百万円積み立てたことで、基金全体としては</a:t>
          </a:r>
          <a:r>
            <a:rPr kumimoji="1" lang="en-US" altLang="ja-JP" sz="1100" b="0" i="0" u="none" strike="noStrike" kern="0" cap="none" spc="0" normalizeH="0" baseline="0" noProof="0">
              <a:ln>
                <a:noFill/>
              </a:ln>
              <a:solidFill>
                <a:prstClr val="black"/>
              </a:solidFill>
              <a:effectLst/>
              <a:uLnTx/>
              <a:uFillTx/>
              <a:latin typeface="+mn-lt"/>
              <a:ea typeface="+mn-ea"/>
              <a:cs typeface="+mn-cs"/>
            </a:rPr>
            <a:t>363</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百万円の増額となった。平成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年度から令和</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年度にかけての歳入補てん等の支消はせず、新規積立による支消分の一部復元につながった。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年度においては、令和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年度繰越金のうち、地方財政法の規定により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54</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百万円を新規積立等によって、基金残高は令和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年度対比 </a:t>
          </a: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ja-JP" sz="1100" b="0" i="0" u="none" strike="noStrike" kern="0" cap="none" spc="0" normalizeH="0" baseline="0" noProof="0">
              <a:ln>
                <a:noFill/>
              </a:ln>
              <a:solidFill>
                <a:prstClr val="black"/>
              </a:solidFill>
              <a:effectLst/>
              <a:uLnTx/>
              <a:uFillTx/>
              <a:latin typeface="+mn-lt"/>
              <a:ea typeface="+mn-ea"/>
              <a:cs typeface="+mn-cs"/>
            </a:rPr>
            <a:t>増となった。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財政調整基金は歳入補てん分のみ取り崩し、単年度歳出額の</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割～</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ja-JP" sz="1100" b="0" i="0" u="none" strike="noStrike" kern="0" cap="none" spc="0" normalizeH="0" baseline="0" noProof="0">
              <a:ln>
                <a:noFill/>
              </a:ln>
              <a:solidFill>
                <a:prstClr val="black"/>
              </a:solidFill>
              <a:effectLst/>
              <a:uLnTx/>
              <a:uFillTx/>
              <a:latin typeface="+mn-lt"/>
              <a:ea typeface="+mn-ea"/>
              <a:cs typeface="+mn-cs"/>
            </a:rPr>
            <a:t>割以内を目安とし保有する。また、基金の使途の明確化による特定目的基金を積み立てていくことを予定している。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公共施設整備基金：公共施設の整備に必要な財源を確保し、及び財政の健全な運営に資するため。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敬老福祉基金：村の財政の健全な運営を図り、敬老福祉諸施策が円滑に運用されることを期するため。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農産物価格安定基金：農産物価格の適正な水準を確保していくため農産物価格安定対策事業を実施し、農業の健全な発展と農家所得の安定に資するため。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a:t>
          </a:r>
          <a:r>
            <a:rPr kumimoji="1" lang="ja-JP" altLang="en-US" sz="1100" b="0" i="0" baseline="0">
              <a:solidFill>
                <a:schemeClr val="dk1"/>
              </a:solidFill>
              <a:effectLst/>
              <a:latin typeface="+mn-lt"/>
              <a:ea typeface="+mn-ea"/>
              <a:cs typeface="+mn-cs"/>
            </a:rPr>
            <a:t>ふるさと創生</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自然を活かし魅力と活力に溢れる住みよい地域づくりに必要な事業を実施するため</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畑地かんがい排水施設管理基金：</a:t>
          </a:r>
          <a:r>
            <a:rPr lang="ja-JP" altLang="ja-JP" sz="1100">
              <a:solidFill>
                <a:schemeClr val="dk1"/>
              </a:solidFill>
              <a:effectLst/>
              <a:latin typeface="+mn-lt"/>
              <a:ea typeface="+mn-ea"/>
              <a:cs typeface="+mn-cs"/>
            </a:rPr>
            <a:t>畑地かんがい排水施設の維持管理を適正に行うため必要な財源を確保し、本村農業の健全な発展と、財政の健全な運営に</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資するため</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a:t>
          </a:r>
          <a:r>
            <a:rPr kumimoji="1" lang="ja-JP" altLang="en-US" sz="1100" b="0" i="0" baseline="0">
              <a:solidFill>
                <a:schemeClr val="dk1"/>
              </a:solidFill>
              <a:effectLst/>
              <a:latin typeface="+mn-lt"/>
              <a:ea typeface="+mn-ea"/>
              <a:cs typeface="+mn-cs"/>
            </a:rPr>
            <a:t>利子</a:t>
          </a:r>
          <a:r>
            <a:rPr kumimoji="1" lang="ja-JP" altLang="ja-JP" sz="1100" b="0" i="0" baseline="0">
              <a:solidFill>
                <a:schemeClr val="dk1"/>
              </a:solidFill>
              <a:effectLst/>
              <a:latin typeface="+mn-lt"/>
              <a:ea typeface="+mn-ea"/>
              <a:cs typeface="+mn-cs"/>
            </a:rPr>
            <a:t>積立による</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農産物価格安定基金：条例に定める</a:t>
          </a:r>
          <a:r>
            <a:rPr kumimoji="1" lang="ja-JP" altLang="en-US" sz="1100" b="0" i="0" baseline="0">
              <a:solidFill>
                <a:schemeClr val="dk1"/>
              </a:solidFill>
              <a:effectLst/>
              <a:latin typeface="+mn-lt"/>
              <a:ea typeface="+mn-ea"/>
              <a:cs typeface="+mn-cs"/>
            </a:rPr>
            <a:t>運用</a:t>
          </a:r>
          <a:r>
            <a:rPr kumimoji="1" lang="ja-JP" altLang="ja-JP" sz="1100" b="0" i="0" baseline="0">
              <a:solidFill>
                <a:schemeClr val="dk1"/>
              </a:solidFill>
              <a:effectLst/>
              <a:latin typeface="+mn-lt"/>
              <a:ea typeface="+mn-ea"/>
              <a:cs typeface="+mn-cs"/>
            </a:rPr>
            <a:t>による </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□畑地かんがい排水施設管理基金：使途目的に資するため、</a:t>
          </a:r>
          <a:r>
            <a:rPr kumimoji="1" lang="ja-JP" altLang="en-US" sz="1100" b="0" i="0" baseline="0">
              <a:solidFill>
                <a:schemeClr val="dk1"/>
              </a:solidFill>
              <a:effectLst/>
              <a:latin typeface="+mn-lt"/>
              <a:ea typeface="+mn-ea"/>
              <a:cs typeface="+mn-cs"/>
            </a:rPr>
            <a:t>運用</a:t>
          </a:r>
          <a:r>
            <a:rPr kumimoji="1" lang="ja-JP" altLang="ja-JP" sz="1100" b="0" i="0" baseline="0">
              <a:solidFill>
                <a:schemeClr val="dk1"/>
              </a:solidFill>
              <a:effectLst/>
              <a:latin typeface="+mn-lt"/>
              <a:ea typeface="+mn-ea"/>
              <a:cs typeface="+mn-cs"/>
            </a:rPr>
            <a:t>による </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百万円の減額。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であるため、公共施設の整備に必要な財源を確保を他の特目基金より優先して積立てる予定である。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b="0" i="0" baseline="0">
              <a:solidFill>
                <a:schemeClr val="dk1"/>
              </a:solidFill>
              <a:effectLst/>
              <a:latin typeface="+mn-lt"/>
              <a:ea typeface="+mn-ea"/>
              <a:cs typeface="+mn-cs"/>
            </a:rPr>
            <a:t>　方針を目安に、利子積立による増額。</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交付税措置分による</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年度まで地方債残高が増加傾向であったが、その後、地方債発行よりも地方債償還が多かったため、令和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推計では、地方債残高は減少傾向であるが、</a:t>
          </a:r>
          <a:r>
            <a:rPr kumimoji="1" lang="ja-JP" altLang="en-US" sz="1100" b="0" i="0" baseline="0">
              <a:solidFill>
                <a:schemeClr val="dk1"/>
              </a:solidFill>
              <a:effectLst/>
              <a:latin typeface="+mn-lt"/>
              <a:ea typeface="+mn-ea"/>
              <a:cs typeface="+mn-cs"/>
            </a:rPr>
            <a:t>借入額の増加に</a:t>
          </a:r>
          <a:r>
            <a:rPr kumimoji="1" lang="ja-JP" altLang="ja-JP" sz="1100" b="0" i="0" baseline="0">
              <a:solidFill>
                <a:schemeClr val="dk1"/>
              </a:solidFill>
              <a:effectLst/>
              <a:latin typeface="+mn-lt"/>
              <a:ea typeface="+mn-ea"/>
              <a:cs typeface="+mn-cs"/>
            </a:rPr>
            <a:t>より再び地方債償還が増えるため、それに備えて毎年計画的に取崩と積立てを行</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13"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2813507</v>
      </c>
      <c r="BO4" s="415"/>
      <c r="BP4" s="415"/>
      <c r="BQ4" s="415"/>
      <c r="BR4" s="415"/>
      <c r="BS4" s="415"/>
      <c r="BT4" s="415"/>
      <c r="BU4" s="416"/>
      <c r="BV4" s="414">
        <v>2796527</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5.5</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2740140</v>
      </c>
      <c r="BO5" s="420"/>
      <c r="BP5" s="420"/>
      <c r="BQ5" s="420"/>
      <c r="BR5" s="420"/>
      <c r="BS5" s="420"/>
      <c r="BT5" s="420"/>
      <c r="BU5" s="421"/>
      <c r="BV5" s="419">
        <v>2708329</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92.6</v>
      </c>
      <c r="CU5" s="390"/>
      <c r="CV5" s="390"/>
      <c r="CW5" s="390"/>
      <c r="CX5" s="390"/>
      <c r="CY5" s="390"/>
      <c r="CZ5" s="390"/>
      <c r="DA5" s="391"/>
      <c r="DB5" s="389">
        <v>97.2</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73367</v>
      </c>
      <c r="BO6" s="420"/>
      <c r="BP6" s="420"/>
      <c r="BQ6" s="420"/>
      <c r="BR6" s="420"/>
      <c r="BS6" s="420"/>
      <c r="BT6" s="420"/>
      <c r="BU6" s="421"/>
      <c r="BV6" s="419">
        <v>88198</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93</v>
      </c>
      <c r="CU6" s="563"/>
      <c r="CV6" s="563"/>
      <c r="CW6" s="563"/>
      <c r="CX6" s="563"/>
      <c r="CY6" s="563"/>
      <c r="CZ6" s="563"/>
      <c r="DA6" s="564"/>
      <c r="DB6" s="562">
        <v>98.1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2486</v>
      </c>
      <c r="BO7" s="420"/>
      <c r="BP7" s="420"/>
      <c r="BQ7" s="420"/>
      <c r="BR7" s="420"/>
      <c r="BS7" s="420"/>
      <c r="BT7" s="420"/>
      <c r="BU7" s="421"/>
      <c r="BV7" s="419">
        <v>7252</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1499827</v>
      </c>
      <c r="CU7" s="420"/>
      <c r="CV7" s="420"/>
      <c r="CW7" s="420"/>
      <c r="CX7" s="420"/>
      <c r="CY7" s="420"/>
      <c r="CZ7" s="420"/>
      <c r="DA7" s="421"/>
      <c r="DB7" s="419">
        <v>1480766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70881</v>
      </c>
      <c r="BO8" s="420"/>
      <c r="BP8" s="420"/>
      <c r="BQ8" s="420"/>
      <c r="BR8" s="420"/>
      <c r="BS8" s="420"/>
      <c r="BT8" s="420"/>
      <c r="BU8" s="421"/>
      <c r="BV8" s="419">
        <v>80946</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0.23</v>
      </c>
      <c r="CU8" s="523"/>
      <c r="CV8" s="523"/>
      <c r="CW8" s="523"/>
      <c r="CX8" s="523"/>
      <c r="CY8" s="523"/>
      <c r="CZ8" s="523"/>
      <c r="DA8" s="524"/>
      <c r="DB8" s="522">
        <v>0.25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1165</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-10065</v>
      </c>
      <c r="BO9" s="420"/>
      <c r="BP9" s="420"/>
      <c r="BQ9" s="420"/>
      <c r="BR9" s="420"/>
      <c r="BS9" s="420"/>
      <c r="BT9" s="420"/>
      <c r="BU9" s="421"/>
      <c r="BV9" s="419">
        <v>-52598</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11.4</v>
      </c>
      <c r="CU9" s="390"/>
      <c r="CV9" s="390"/>
      <c r="CW9" s="390"/>
      <c r="CX9" s="390"/>
      <c r="CY9" s="390"/>
      <c r="CZ9" s="390"/>
      <c r="DA9" s="391"/>
      <c r="DB9" s="389">
        <v>11.8</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1121</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40503</v>
      </c>
      <c r="BO10" s="420"/>
      <c r="BP10" s="420"/>
      <c r="BQ10" s="420"/>
      <c r="BR10" s="420"/>
      <c r="BS10" s="420"/>
      <c r="BT10" s="420"/>
      <c r="BU10" s="421"/>
      <c r="BV10" s="419">
        <v>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1353</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967</v>
      </c>
      <c r="S13" s="513"/>
      <c r="T13" s="513"/>
      <c r="U13" s="513"/>
      <c r="V13" s="514"/>
      <c r="W13" s="500" t="s">
        <v>131</v>
      </c>
      <c r="X13" s="442"/>
      <c r="Y13" s="442"/>
      <c r="Z13" s="442"/>
      <c r="AA13" s="442"/>
      <c r="AB13" s="443"/>
      <c r="AC13" s="395">
        <v>205</v>
      </c>
      <c r="AD13" s="396"/>
      <c r="AE13" s="396"/>
      <c r="AF13" s="396"/>
      <c r="AG13" s="397"/>
      <c r="AH13" s="395">
        <v>225</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30438</v>
      </c>
      <c r="BO13" s="420"/>
      <c r="BP13" s="420"/>
      <c r="BQ13" s="420"/>
      <c r="BR13" s="420"/>
      <c r="BS13" s="420"/>
      <c r="BT13" s="420"/>
      <c r="BU13" s="421"/>
      <c r="BV13" s="419">
        <v>-52596</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5.3</v>
      </c>
      <c r="CU13" s="390"/>
      <c r="CV13" s="390"/>
      <c r="CW13" s="390"/>
      <c r="CX13" s="390"/>
      <c r="CY13" s="390"/>
      <c r="CZ13" s="390"/>
      <c r="DA13" s="391"/>
      <c r="DB13" s="389">
        <v>5.7</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1106</v>
      </c>
      <c r="S14" s="513"/>
      <c r="T14" s="513"/>
      <c r="U14" s="513"/>
      <c r="V14" s="514"/>
      <c r="W14" s="515"/>
      <c r="X14" s="445"/>
      <c r="Y14" s="445"/>
      <c r="Z14" s="445"/>
      <c r="AA14" s="445"/>
      <c r="AB14" s="446"/>
      <c r="AC14" s="505">
        <v>29.1</v>
      </c>
      <c r="AD14" s="506"/>
      <c r="AE14" s="506"/>
      <c r="AF14" s="506"/>
      <c r="AG14" s="507"/>
      <c r="AH14" s="505">
        <v>35</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992</v>
      </c>
      <c r="S15" s="513"/>
      <c r="T15" s="513"/>
      <c r="U15" s="513"/>
      <c r="V15" s="514"/>
      <c r="W15" s="500" t="s">
        <v>137</v>
      </c>
      <c r="X15" s="442"/>
      <c r="Y15" s="442"/>
      <c r="Z15" s="442"/>
      <c r="AA15" s="442"/>
      <c r="AB15" s="443"/>
      <c r="AC15" s="395">
        <v>109</v>
      </c>
      <c r="AD15" s="396"/>
      <c r="AE15" s="396"/>
      <c r="AF15" s="396"/>
      <c r="AG15" s="397"/>
      <c r="AH15" s="395">
        <v>71</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336314</v>
      </c>
      <c r="BO15" s="415"/>
      <c r="BP15" s="415"/>
      <c r="BQ15" s="415"/>
      <c r="BR15" s="415"/>
      <c r="BS15" s="415"/>
      <c r="BT15" s="415"/>
      <c r="BU15" s="416"/>
      <c r="BV15" s="414">
        <v>334725</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15.5</v>
      </c>
      <c r="AD16" s="506"/>
      <c r="AE16" s="506"/>
      <c r="AF16" s="506"/>
      <c r="AG16" s="507"/>
      <c r="AH16" s="505">
        <v>11.1</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1398495</v>
      </c>
      <c r="BO16" s="420"/>
      <c r="BP16" s="420"/>
      <c r="BQ16" s="420"/>
      <c r="BR16" s="420"/>
      <c r="BS16" s="420"/>
      <c r="BT16" s="420"/>
      <c r="BU16" s="421"/>
      <c r="BV16" s="419">
        <v>1376963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390</v>
      </c>
      <c r="AD17" s="396"/>
      <c r="AE17" s="396"/>
      <c r="AF17" s="396"/>
      <c r="AG17" s="397"/>
      <c r="AH17" s="395">
        <v>346</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424975</v>
      </c>
      <c r="BO17" s="420"/>
      <c r="BP17" s="420"/>
      <c r="BQ17" s="420"/>
      <c r="BR17" s="420"/>
      <c r="BS17" s="420"/>
      <c r="BT17" s="420"/>
      <c r="BU17" s="421"/>
      <c r="BV17" s="419">
        <v>424973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280.08999999999997</v>
      </c>
      <c r="M18" s="474"/>
      <c r="N18" s="474"/>
      <c r="O18" s="474"/>
      <c r="P18" s="474"/>
      <c r="Q18" s="474"/>
      <c r="R18" s="475"/>
      <c r="S18" s="475"/>
      <c r="T18" s="475"/>
      <c r="U18" s="475"/>
      <c r="V18" s="476"/>
      <c r="W18" s="490"/>
      <c r="X18" s="491"/>
      <c r="Y18" s="491"/>
      <c r="Z18" s="491"/>
      <c r="AA18" s="491"/>
      <c r="AB18" s="501"/>
      <c r="AC18" s="383">
        <v>55.4</v>
      </c>
      <c r="AD18" s="384"/>
      <c r="AE18" s="384"/>
      <c r="AF18" s="384"/>
      <c r="AG18" s="477"/>
      <c r="AH18" s="383">
        <v>53.9</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1392262</v>
      </c>
      <c r="BO18" s="420"/>
      <c r="BP18" s="420"/>
      <c r="BQ18" s="420"/>
      <c r="BR18" s="420"/>
      <c r="BS18" s="420"/>
      <c r="BT18" s="420"/>
      <c r="BU18" s="421"/>
      <c r="BV18" s="419">
        <v>1447517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1923841</v>
      </c>
      <c r="BO19" s="420"/>
      <c r="BP19" s="420"/>
      <c r="BQ19" s="420"/>
      <c r="BR19" s="420"/>
      <c r="BS19" s="420"/>
      <c r="BT19" s="420"/>
      <c r="BU19" s="421"/>
      <c r="BV19" s="419">
        <v>1886832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621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2198220</v>
      </c>
      <c r="BO22" s="415"/>
      <c r="BP22" s="415"/>
      <c r="BQ22" s="415"/>
      <c r="BR22" s="415"/>
      <c r="BS22" s="415"/>
      <c r="BT22" s="415"/>
      <c r="BU22" s="416"/>
      <c r="BV22" s="414">
        <v>2245600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2014236</v>
      </c>
      <c r="BO23" s="420"/>
      <c r="BP23" s="420"/>
      <c r="BQ23" s="420"/>
      <c r="BR23" s="420"/>
      <c r="BS23" s="420"/>
      <c r="BT23" s="420"/>
      <c r="BU23" s="421"/>
      <c r="BV23" s="419">
        <v>2051844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7000</v>
      </c>
      <c r="R24" s="396"/>
      <c r="S24" s="396"/>
      <c r="T24" s="396"/>
      <c r="U24" s="396"/>
      <c r="V24" s="397"/>
      <c r="W24" s="454"/>
      <c r="X24" s="436"/>
      <c r="Y24" s="437"/>
      <c r="Z24" s="392" t="s">
        <v>162</v>
      </c>
      <c r="AA24" s="393"/>
      <c r="AB24" s="393"/>
      <c r="AC24" s="393"/>
      <c r="AD24" s="393"/>
      <c r="AE24" s="393"/>
      <c r="AF24" s="393"/>
      <c r="AG24" s="394"/>
      <c r="AH24" s="395">
        <v>40</v>
      </c>
      <c r="AI24" s="396"/>
      <c r="AJ24" s="396"/>
      <c r="AK24" s="396"/>
      <c r="AL24" s="397"/>
      <c r="AM24" s="395">
        <v>122360</v>
      </c>
      <c r="AN24" s="396"/>
      <c r="AO24" s="396"/>
      <c r="AP24" s="396"/>
      <c r="AQ24" s="396"/>
      <c r="AR24" s="397"/>
      <c r="AS24" s="395">
        <v>3059</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1500032</v>
      </c>
      <c r="BO24" s="420"/>
      <c r="BP24" s="420"/>
      <c r="BQ24" s="420"/>
      <c r="BR24" s="420"/>
      <c r="BS24" s="420"/>
      <c r="BT24" s="420"/>
      <c r="BU24" s="421"/>
      <c r="BV24" s="419">
        <v>1461947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6000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207635</v>
      </c>
      <c r="BO25" s="415"/>
      <c r="BP25" s="415"/>
      <c r="BQ25" s="415"/>
      <c r="BR25" s="415"/>
      <c r="BS25" s="415"/>
      <c r="BT25" s="415"/>
      <c r="BU25" s="416"/>
      <c r="BV25" s="414">
        <v>200424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5480</v>
      </c>
      <c r="R26" s="396"/>
      <c r="S26" s="396"/>
      <c r="T26" s="396"/>
      <c r="U26" s="396"/>
      <c r="V26" s="397"/>
      <c r="W26" s="454"/>
      <c r="X26" s="436"/>
      <c r="Y26" s="437"/>
      <c r="Z26" s="392" t="s">
        <v>168</v>
      </c>
      <c r="AA26" s="430"/>
      <c r="AB26" s="430"/>
      <c r="AC26" s="430"/>
      <c r="AD26" s="430"/>
      <c r="AE26" s="430"/>
      <c r="AF26" s="430"/>
      <c r="AG26" s="431"/>
      <c r="AH26" s="395">
        <v>1</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2900</v>
      </c>
      <c r="R27" s="396"/>
      <c r="S27" s="396"/>
      <c r="T27" s="396"/>
      <c r="U27" s="396"/>
      <c r="V27" s="397"/>
      <c r="W27" s="454"/>
      <c r="X27" s="436"/>
      <c r="Y27" s="437"/>
      <c r="Z27" s="392" t="s">
        <v>172</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10211</v>
      </c>
      <c r="BO27" s="423"/>
      <c r="BP27" s="423"/>
      <c r="BQ27" s="423"/>
      <c r="BR27" s="423"/>
      <c r="BS27" s="423"/>
      <c r="BT27" s="423"/>
      <c r="BU27" s="424"/>
      <c r="BV27" s="422">
        <v>17651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2190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373957</v>
      </c>
      <c r="BO28" s="415"/>
      <c r="BP28" s="415"/>
      <c r="BQ28" s="415"/>
      <c r="BR28" s="415"/>
      <c r="BS28" s="415"/>
      <c r="BT28" s="415"/>
      <c r="BU28" s="416"/>
      <c r="BV28" s="414">
        <v>333454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6</v>
      </c>
      <c r="M29" s="396"/>
      <c r="N29" s="396"/>
      <c r="O29" s="396"/>
      <c r="P29" s="397"/>
      <c r="Q29" s="395">
        <v>1880</v>
      </c>
      <c r="R29" s="396"/>
      <c r="S29" s="396"/>
      <c r="T29" s="396"/>
      <c r="U29" s="396"/>
      <c r="V29" s="397"/>
      <c r="W29" s="455"/>
      <c r="X29" s="456"/>
      <c r="Y29" s="457"/>
      <c r="Z29" s="392" t="s">
        <v>178</v>
      </c>
      <c r="AA29" s="393"/>
      <c r="AB29" s="393"/>
      <c r="AC29" s="393"/>
      <c r="AD29" s="393"/>
      <c r="AE29" s="393"/>
      <c r="AF29" s="393"/>
      <c r="AG29" s="394"/>
      <c r="AH29" s="395">
        <v>40</v>
      </c>
      <c r="AI29" s="396"/>
      <c r="AJ29" s="396"/>
      <c r="AK29" s="396"/>
      <c r="AL29" s="397"/>
      <c r="AM29" s="395">
        <v>122360</v>
      </c>
      <c r="AN29" s="396"/>
      <c r="AO29" s="396"/>
      <c r="AP29" s="396"/>
      <c r="AQ29" s="396"/>
      <c r="AR29" s="397"/>
      <c r="AS29" s="395">
        <v>3059</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143377</v>
      </c>
      <c r="BO29" s="420"/>
      <c r="BP29" s="420"/>
      <c r="BQ29" s="420"/>
      <c r="BR29" s="420"/>
      <c r="BS29" s="420"/>
      <c r="BT29" s="420"/>
      <c r="BU29" s="421"/>
      <c r="BV29" s="419">
        <v>137379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97.8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954611</v>
      </c>
      <c r="BO30" s="423"/>
      <c r="BP30" s="423"/>
      <c r="BQ30" s="423"/>
      <c r="BR30" s="423"/>
      <c r="BS30" s="423"/>
      <c r="BT30" s="423"/>
      <c r="BU30" s="424"/>
      <c r="BV30" s="422">
        <v>956153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4</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北後志衛生施設組合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5</v>
      </c>
      <c r="BF35" s="367"/>
      <c r="BG35" s="368" t="str">
        <f>IF('各会計、関係団体の財政状況及び健全化判断比率'!B31="","",'各会計、関係団体の財政状況及び健全化判断比率'!B31)</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後志広域連合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北しりべし廃棄物処理広域連合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北後志消防組合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後志教育研修センター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l7wF0DdcVpgjK1575/t1IBJoD2WGrk4RclqyuqzzcO+3HLS/XdScdVYIPepyx0TzcV75ohJ1cJ+w7ZOFf4+ag==" saltValue="ZGIAD+uBW8GVO02WmQAu4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344909</v>
      </c>
      <c r="S5" s="674"/>
      <c r="T5" s="674"/>
      <c r="U5" s="674"/>
      <c r="V5" s="674"/>
      <c r="W5" s="674"/>
      <c r="X5" s="674"/>
      <c r="Y5" s="702"/>
      <c r="Z5" s="715">
        <v>12.3</v>
      </c>
      <c r="AA5" s="715"/>
      <c r="AB5" s="715"/>
      <c r="AC5" s="715"/>
      <c r="AD5" s="716">
        <v>338540</v>
      </c>
      <c r="AE5" s="716"/>
      <c r="AF5" s="716"/>
      <c r="AG5" s="716"/>
      <c r="AH5" s="716"/>
      <c r="AI5" s="716"/>
      <c r="AJ5" s="716"/>
      <c r="AK5" s="716"/>
      <c r="AL5" s="703">
        <v>22.6</v>
      </c>
      <c r="AM5" s="686"/>
      <c r="AN5" s="686"/>
      <c r="AO5" s="704"/>
      <c r="AP5" s="676" t="s">
        <v>217</v>
      </c>
      <c r="AQ5" s="677"/>
      <c r="AR5" s="677"/>
      <c r="AS5" s="677"/>
      <c r="AT5" s="677"/>
      <c r="AU5" s="677"/>
      <c r="AV5" s="677"/>
      <c r="AW5" s="677"/>
      <c r="AX5" s="677"/>
      <c r="AY5" s="677"/>
      <c r="AZ5" s="677"/>
      <c r="BA5" s="677"/>
      <c r="BB5" s="677"/>
      <c r="BC5" s="677"/>
      <c r="BD5" s="677"/>
      <c r="BE5" s="677"/>
      <c r="BF5" s="678"/>
      <c r="BG5" s="627">
        <v>338513</v>
      </c>
      <c r="BH5" s="628"/>
      <c r="BI5" s="628"/>
      <c r="BJ5" s="628"/>
      <c r="BK5" s="628"/>
      <c r="BL5" s="628"/>
      <c r="BM5" s="628"/>
      <c r="BN5" s="629"/>
      <c r="BO5" s="663">
        <v>98.1</v>
      </c>
      <c r="BP5" s="663"/>
      <c r="BQ5" s="663"/>
      <c r="BR5" s="663"/>
      <c r="BS5" s="664">
        <v>2309</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45577</v>
      </c>
      <c r="S6" s="628"/>
      <c r="T6" s="628"/>
      <c r="U6" s="628"/>
      <c r="V6" s="628"/>
      <c r="W6" s="628"/>
      <c r="X6" s="628"/>
      <c r="Y6" s="629"/>
      <c r="Z6" s="663">
        <v>1.6</v>
      </c>
      <c r="AA6" s="663"/>
      <c r="AB6" s="663"/>
      <c r="AC6" s="663"/>
      <c r="AD6" s="664">
        <v>45577</v>
      </c>
      <c r="AE6" s="664"/>
      <c r="AF6" s="664"/>
      <c r="AG6" s="664"/>
      <c r="AH6" s="664"/>
      <c r="AI6" s="664"/>
      <c r="AJ6" s="664"/>
      <c r="AK6" s="664"/>
      <c r="AL6" s="630">
        <v>3</v>
      </c>
      <c r="AM6" s="631"/>
      <c r="AN6" s="631"/>
      <c r="AO6" s="665"/>
      <c r="AP6" s="624" t="s">
        <v>222</v>
      </c>
      <c r="AQ6" s="625"/>
      <c r="AR6" s="625"/>
      <c r="AS6" s="625"/>
      <c r="AT6" s="625"/>
      <c r="AU6" s="625"/>
      <c r="AV6" s="625"/>
      <c r="AW6" s="625"/>
      <c r="AX6" s="625"/>
      <c r="AY6" s="625"/>
      <c r="AZ6" s="625"/>
      <c r="BA6" s="625"/>
      <c r="BB6" s="625"/>
      <c r="BC6" s="625"/>
      <c r="BD6" s="625"/>
      <c r="BE6" s="625"/>
      <c r="BF6" s="626"/>
      <c r="BG6" s="627">
        <v>338513</v>
      </c>
      <c r="BH6" s="628"/>
      <c r="BI6" s="628"/>
      <c r="BJ6" s="628"/>
      <c r="BK6" s="628"/>
      <c r="BL6" s="628"/>
      <c r="BM6" s="628"/>
      <c r="BN6" s="629"/>
      <c r="BO6" s="663">
        <v>98.1</v>
      </c>
      <c r="BP6" s="663"/>
      <c r="BQ6" s="663"/>
      <c r="BR6" s="663"/>
      <c r="BS6" s="664">
        <v>2309</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46966</v>
      </c>
      <c r="CS6" s="628"/>
      <c r="CT6" s="628"/>
      <c r="CU6" s="628"/>
      <c r="CV6" s="628"/>
      <c r="CW6" s="628"/>
      <c r="CX6" s="628"/>
      <c r="CY6" s="629"/>
      <c r="CZ6" s="703">
        <v>1.7</v>
      </c>
      <c r="DA6" s="686"/>
      <c r="DB6" s="686"/>
      <c r="DC6" s="705"/>
      <c r="DD6" s="633" t="s">
        <v>122</v>
      </c>
      <c r="DE6" s="628"/>
      <c r="DF6" s="628"/>
      <c r="DG6" s="628"/>
      <c r="DH6" s="628"/>
      <c r="DI6" s="628"/>
      <c r="DJ6" s="628"/>
      <c r="DK6" s="628"/>
      <c r="DL6" s="628"/>
      <c r="DM6" s="628"/>
      <c r="DN6" s="628"/>
      <c r="DO6" s="628"/>
      <c r="DP6" s="629"/>
      <c r="DQ6" s="633">
        <v>46966</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42</v>
      </c>
      <c r="S7" s="628"/>
      <c r="T7" s="628"/>
      <c r="U7" s="628"/>
      <c r="V7" s="628"/>
      <c r="W7" s="628"/>
      <c r="X7" s="628"/>
      <c r="Y7" s="629"/>
      <c r="Z7" s="663">
        <v>0</v>
      </c>
      <c r="AA7" s="663"/>
      <c r="AB7" s="663"/>
      <c r="AC7" s="663"/>
      <c r="AD7" s="664">
        <v>42</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59299</v>
      </c>
      <c r="BH7" s="628"/>
      <c r="BI7" s="628"/>
      <c r="BJ7" s="628"/>
      <c r="BK7" s="628"/>
      <c r="BL7" s="628"/>
      <c r="BM7" s="628"/>
      <c r="BN7" s="629"/>
      <c r="BO7" s="663">
        <v>17.2</v>
      </c>
      <c r="BP7" s="663"/>
      <c r="BQ7" s="663"/>
      <c r="BR7" s="663"/>
      <c r="BS7" s="664">
        <v>2309</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780980</v>
      </c>
      <c r="CS7" s="628"/>
      <c r="CT7" s="628"/>
      <c r="CU7" s="628"/>
      <c r="CV7" s="628"/>
      <c r="CW7" s="628"/>
      <c r="CX7" s="628"/>
      <c r="CY7" s="629"/>
      <c r="CZ7" s="663">
        <v>28.5</v>
      </c>
      <c r="DA7" s="663"/>
      <c r="DB7" s="663"/>
      <c r="DC7" s="663"/>
      <c r="DD7" s="633">
        <v>3872</v>
      </c>
      <c r="DE7" s="628"/>
      <c r="DF7" s="628"/>
      <c r="DG7" s="628"/>
      <c r="DH7" s="628"/>
      <c r="DI7" s="628"/>
      <c r="DJ7" s="628"/>
      <c r="DK7" s="628"/>
      <c r="DL7" s="628"/>
      <c r="DM7" s="628"/>
      <c r="DN7" s="628"/>
      <c r="DO7" s="628"/>
      <c r="DP7" s="629"/>
      <c r="DQ7" s="633">
        <v>356722</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408</v>
      </c>
      <c r="S8" s="628"/>
      <c r="T8" s="628"/>
      <c r="U8" s="628"/>
      <c r="V8" s="628"/>
      <c r="W8" s="628"/>
      <c r="X8" s="628"/>
      <c r="Y8" s="629"/>
      <c r="Z8" s="663">
        <v>0</v>
      </c>
      <c r="AA8" s="663"/>
      <c r="AB8" s="663"/>
      <c r="AC8" s="663"/>
      <c r="AD8" s="664">
        <v>408</v>
      </c>
      <c r="AE8" s="664"/>
      <c r="AF8" s="664"/>
      <c r="AG8" s="664"/>
      <c r="AH8" s="664"/>
      <c r="AI8" s="664"/>
      <c r="AJ8" s="664"/>
      <c r="AK8" s="664"/>
      <c r="AL8" s="630">
        <v>0</v>
      </c>
      <c r="AM8" s="631"/>
      <c r="AN8" s="631"/>
      <c r="AO8" s="665"/>
      <c r="AP8" s="624" t="s">
        <v>228</v>
      </c>
      <c r="AQ8" s="625"/>
      <c r="AR8" s="625"/>
      <c r="AS8" s="625"/>
      <c r="AT8" s="625"/>
      <c r="AU8" s="625"/>
      <c r="AV8" s="625"/>
      <c r="AW8" s="625"/>
      <c r="AX8" s="625"/>
      <c r="AY8" s="625"/>
      <c r="AZ8" s="625"/>
      <c r="BA8" s="625"/>
      <c r="BB8" s="625"/>
      <c r="BC8" s="625"/>
      <c r="BD8" s="625"/>
      <c r="BE8" s="625"/>
      <c r="BF8" s="626"/>
      <c r="BG8" s="627">
        <v>1873</v>
      </c>
      <c r="BH8" s="628"/>
      <c r="BI8" s="628"/>
      <c r="BJ8" s="628"/>
      <c r="BK8" s="628"/>
      <c r="BL8" s="628"/>
      <c r="BM8" s="628"/>
      <c r="BN8" s="629"/>
      <c r="BO8" s="663">
        <v>0.5</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348345</v>
      </c>
      <c r="CS8" s="628"/>
      <c r="CT8" s="628"/>
      <c r="CU8" s="628"/>
      <c r="CV8" s="628"/>
      <c r="CW8" s="628"/>
      <c r="CX8" s="628"/>
      <c r="CY8" s="629"/>
      <c r="CZ8" s="663">
        <v>12.7</v>
      </c>
      <c r="DA8" s="663"/>
      <c r="DB8" s="663"/>
      <c r="DC8" s="663"/>
      <c r="DD8" s="633">
        <v>6028</v>
      </c>
      <c r="DE8" s="628"/>
      <c r="DF8" s="628"/>
      <c r="DG8" s="628"/>
      <c r="DH8" s="628"/>
      <c r="DI8" s="628"/>
      <c r="DJ8" s="628"/>
      <c r="DK8" s="628"/>
      <c r="DL8" s="628"/>
      <c r="DM8" s="628"/>
      <c r="DN8" s="628"/>
      <c r="DO8" s="628"/>
      <c r="DP8" s="629"/>
      <c r="DQ8" s="633">
        <v>237559</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477</v>
      </c>
      <c r="S9" s="628"/>
      <c r="T9" s="628"/>
      <c r="U9" s="628"/>
      <c r="V9" s="628"/>
      <c r="W9" s="628"/>
      <c r="X9" s="628"/>
      <c r="Y9" s="629"/>
      <c r="Z9" s="663">
        <v>0</v>
      </c>
      <c r="AA9" s="663"/>
      <c r="AB9" s="663"/>
      <c r="AC9" s="663"/>
      <c r="AD9" s="664">
        <v>477</v>
      </c>
      <c r="AE9" s="664"/>
      <c r="AF9" s="664"/>
      <c r="AG9" s="664"/>
      <c r="AH9" s="664"/>
      <c r="AI9" s="664"/>
      <c r="AJ9" s="664"/>
      <c r="AK9" s="664"/>
      <c r="AL9" s="630">
        <v>0</v>
      </c>
      <c r="AM9" s="631"/>
      <c r="AN9" s="631"/>
      <c r="AO9" s="665"/>
      <c r="AP9" s="624" t="s">
        <v>231</v>
      </c>
      <c r="AQ9" s="625"/>
      <c r="AR9" s="625"/>
      <c r="AS9" s="625"/>
      <c r="AT9" s="625"/>
      <c r="AU9" s="625"/>
      <c r="AV9" s="625"/>
      <c r="AW9" s="625"/>
      <c r="AX9" s="625"/>
      <c r="AY9" s="625"/>
      <c r="AZ9" s="625"/>
      <c r="BA9" s="625"/>
      <c r="BB9" s="625"/>
      <c r="BC9" s="625"/>
      <c r="BD9" s="625"/>
      <c r="BE9" s="625"/>
      <c r="BF9" s="626"/>
      <c r="BG9" s="627">
        <v>42833</v>
      </c>
      <c r="BH9" s="628"/>
      <c r="BI9" s="628"/>
      <c r="BJ9" s="628"/>
      <c r="BK9" s="628"/>
      <c r="BL9" s="628"/>
      <c r="BM9" s="628"/>
      <c r="BN9" s="629"/>
      <c r="BO9" s="663">
        <v>12.4</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238607</v>
      </c>
      <c r="CS9" s="628"/>
      <c r="CT9" s="628"/>
      <c r="CU9" s="628"/>
      <c r="CV9" s="628"/>
      <c r="CW9" s="628"/>
      <c r="CX9" s="628"/>
      <c r="CY9" s="629"/>
      <c r="CZ9" s="663">
        <v>8.6999999999999993</v>
      </c>
      <c r="DA9" s="663"/>
      <c r="DB9" s="663"/>
      <c r="DC9" s="663"/>
      <c r="DD9" s="633">
        <v>550</v>
      </c>
      <c r="DE9" s="628"/>
      <c r="DF9" s="628"/>
      <c r="DG9" s="628"/>
      <c r="DH9" s="628"/>
      <c r="DI9" s="628"/>
      <c r="DJ9" s="628"/>
      <c r="DK9" s="628"/>
      <c r="DL9" s="628"/>
      <c r="DM9" s="628"/>
      <c r="DN9" s="628"/>
      <c r="DO9" s="628"/>
      <c r="DP9" s="629"/>
      <c r="DQ9" s="633">
        <v>194385</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6513</v>
      </c>
      <c r="BH10" s="628"/>
      <c r="BI10" s="628"/>
      <c r="BJ10" s="628"/>
      <c r="BK10" s="628"/>
      <c r="BL10" s="628"/>
      <c r="BM10" s="628"/>
      <c r="BN10" s="629"/>
      <c r="BO10" s="663">
        <v>1.9</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32752</v>
      </c>
      <c r="S11" s="628"/>
      <c r="T11" s="628"/>
      <c r="U11" s="628"/>
      <c r="V11" s="628"/>
      <c r="W11" s="628"/>
      <c r="X11" s="628"/>
      <c r="Y11" s="629"/>
      <c r="Z11" s="630">
        <v>1.2</v>
      </c>
      <c r="AA11" s="631"/>
      <c r="AB11" s="631"/>
      <c r="AC11" s="632"/>
      <c r="AD11" s="633">
        <v>32752</v>
      </c>
      <c r="AE11" s="628"/>
      <c r="AF11" s="628"/>
      <c r="AG11" s="628"/>
      <c r="AH11" s="628"/>
      <c r="AI11" s="628"/>
      <c r="AJ11" s="628"/>
      <c r="AK11" s="629"/>
      <c r="AL11" s="630">
        <v>2.2000000000000002</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8080</v>
      </c>
      <c r="BH11" s="628"/>
      <c r="BI11" s="628"/>
      <c r="BJ11" s="628"/>
      <c r="BK11" s="628"/>
      <c r="BL11" s="628"/>
      <c r="BM11" s="628"/>
      <c r="BN11" s="629"/>
      <c r="BO11" s="663">
        <v>2.2999999999999998</v>
      </c>
      <c r="BP11" s="663"/>
      <c r="BQ11" s="663"/>
      <c r="BR11" s="663"/>
      <c r="BS11" s="664">
        <v>2309</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154126</v>
      </c>
      <c r="CS11" s="628"/>
      <c r="CT11" s="628"/>
      <c r="CU11" s="628"/>
      <c r="CV11" s="628"/>
      <c r="CW11" s="628"/>
      <c r="CX11" s="628"/>
      <c r="CY11" s="629"/>
      <c r="CZ11" s="663">
        <v>5.6</v>
      </c>
      <c r="DA11" s="663"/>
      <c r="DB11" s="663"/>
      <c r="DC11" s="663"/>
      <c r="DD11" s="633">
        <v>20637</v>
      </c>
      <c r="DE11" s="628"/>
      <c r="DF11" s="628"/>
      <c r="DG11" s="628"/>
      <c r="DH11" s="628"/>
      <c r="DI11" s="628"/>
      <c r="DJ11" s="628"/>
      <c r="DK11" s="628"/>
      <c r="DL11" s="628"/>
      <c r="DM11" s="628"/>
      <c r="DN11" s="628"/>
      <c r="DO11" s="628"/>
      <c r="DP11" s="629"/>
      <c r="DQ11" s="633">
        <v>95352</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270633</v>
      </c>
      <c r="BH12" s="628"/>
      <c r="BI12" s="628"/>
      <c r="BJ12" s="628"/>
      <c r="BK12" s="628"/>
      <c r="BL12" s="628"/>
      <c r="BM12" s="628"/>
      <c r="BN12" s="629"/>
      <c r="BO12" s="663">
        <v>78.5</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161077</v>
      </c>
      <c r="CS12" s="628"/>
      <c r="CT12" s="628"/>
      <c r="CU12" s="628"/>
      <c r="CV12" s="628"/>
      <c r="CW12" s="628"/>
      <c r="CX12" s="628"/>
      <c r="CY12" s="629"/>
      <c r="CZ12" s="663">
        <v>5.9</v>
      </c>
      <c r="DA12" s="663"/>
      <c r="DB12" s="663"/>
      <c r="DC12" s="663"/>
      <c r="DD12" s="633">
        <v>29306</v>
      </c>
      <c r="DE12" s="628"/>
      <c r="DF12" s="628"/>
      <c r="DG12" s="628"/>
      <c r="DH12" s="628"/>
      <c r="DI12" s="628"/>
      <c r="DJ12" s="628"/>
      <c r="DK12" s="628"/>
      <c r="DL12" s="628"/>
      <c r="DM12" s="628"/>
      <c r="DN12" s="628"/>
      <c r="DO12" s="628"/>
      <c r="DP12" s="629"/>
      <c r="DQ12" s="633">
        <v>96325</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267599</v>
      </c>
      <c r="BH13" s="628"/>
      <c r="BI13" s="628"/>
      <c r="BJ13" s="628"/>
      <c r="BK13" s="628"/>
      <c r="BL13" s="628"/>
      <c r="BM13" s="628"/>
      <c r="BN13" s="629"/>
      <c r="BO13" s="663">
        <v>77.599999999999994</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387733</v>
      </c>
      <c r="CS13" s="628"/>
      <c r="CT13" s="628"/>
      <c r="CU13" s="628"/>
      <c r="CV13" s="628"/>
      <c r="CW13" s="628"/>
      <c r="CX13" s="628"/>
      <c r="CY13" s="629"/>
      <c r="CZ13" s="663">
        <v>14.2</v>
      </c>
      <c r="DA13" s="663"/>
      <c r="DB13" s="663"/>
      <c r="DC13" s="663"/>
      <c r="DD13" s="633">
        <v>158966</v>
      </c>
      <c r="DE13" s="628"/>
      <c r="DF13" s="628"/>
      <c r="DG13" s="628"/>
      <c r="DH13" s="628"/>
      <c r="DI13" s="628"/>
      <c r="DJ13" s="628"/>
      <c r="DK13" s="628"/>
      <c r="DL13" s="628"/>
      <c r="DM13" s="628"/>
      <c r="DN13" s="628"/>
      <c r="DO13" s="628"/>
      <c r="DP13" s="629"/>
      <c r="DQ13" s="633">
        <v>249653</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347</v>
      </c>
      <c r="S14" s="628"/>
      <c r="T14" s="628"/>
      <c r="U14" s="628"/>
      <c r="V14" s="628"/>
      <c r="W14" s="628"/>
      <c r="X14" s="628"/>
      <c r="Y14" s="629"/>
      <c r="Z14" s="663">
        <v>0</v>
      </c>
      <c r="AA14" s="663"/>
      <c r="AB14" s="663"/>
      <c r="AC14" s="663"/>
      <c r="AD14" s="664">
        <v>347</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4251</v>
      </c>
      <c r="BH14" s="628"/>
      <c r="BI14" s="628"/>
      <c r="BJ14" s="628"/>
      <c r="BK14" s="628"/>
      <c r="BL14" s="628"/>
      <c r="BM14" s="628"/>
      <c r="BN14" s="629"/>
      <c r="BO14" s="663">
        <v>1.2</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163690</v>
      </c>
      <c r="CS14" s="628"/>
      <c r="CT14" s="628"/>
      <c r="CU14" s="628"/>
      <c r="CV14" s="628"/>
      <c r="CW14" s="628"/>
      <c r="CX14" s="628"/>
      <c r="CY14" s="629"/>
      <c r="CZ14" s="663">
        <v>6</v>
      </c>
      <c r="DA14" s="663"/>
      <c r="DB14" s="663"/>
      <c r="DC14" s="663"/>
      <c r="DD14" s="633">
        <v>1210</v>
      </c>
      <c r="DE14" s="628"/>
      <c r="DF14" s="628"/>
      <c r="DG14" s="628"/>
      <c r="DH14" s="628"/>
      <c r="DI14" s="628"/>
      <c r="DJ14" s="628"/>
      <c r="DK14" s="628"/>
      <c r="DL14" s="628"/>
      <c r="DM14" s="628"/>
      <c r="DN14" s="628"/>
      <c r="DO14" s="628"/>
      <c r="DP14" s="629"/>
      <c r="DQ14" s="633">
        <v>159280</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4330</v>
      </c>
      <c r="BH15" s="628"/>
      <c r="BI15" s="628"/>
      <c r="BJ15" s="628"/>
      <c r="BK15" s="628"/>
      <c r="BL15" s="628"/>
      <c r="BM15" s="628"/>
      <c r="BN15" s="629"/>
      <c r="BO15" s="663">
        <v>1.3</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199528</v>
      </c>
      <c r="CS15" s="628"/>
      <c r="CT15" s="628"/>
      <c r="CU15" s="628"/>
      <c r="CV15" s="628"/>
      <c r="CW15" s="628"/>
      <c r="CX15" s="628"/>
      <c r="CY15" s="629"/>
      <c r="CZ15" s="663">
        <v>7.3</v>
      </c>
      <c r="DA15" s="663"/>
      <c r="DB15" s="663"/>
      <c r="DC15" s="663"/>
      <c r="DD15" s="633">
        <v>1899</v>
      </c>
      <c r="DE15" s="628"/>
      <c r="DF15" s="628"/>
      <c r="DG15" s="628"/>
      <c r="DH15" s="628"/>
      <c r="DI15" s="628"/>
      <c r="DJ15" s="628"/>
      <c r="DK15" s="628"/>
      <c r="DL15" s="628"/>
      <c r="DM15" s="628"/>
      <c r="DN15" s="628"/>
      <c r="DO15" s="628"/>
      <c r="DP15" s="629"/>
      <c r="DQ15" s="633">
        <v>193170</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4173</v>
      </c>
      <c r="S16" s="628"/>
      <c r="T16" s="628"/>
      <c r="U16" s="628"/>
      <c r="V16" s="628"/>
      <c r="W16" s="628"/>
      <c r="X16" s="628"/>
      <c r="Y16" s="629"/>
      <c r="Z16" s="663">
        <v>0.1</v>
      </c>
      <c r="AA16" s="663"/>
      <c r="AB16" s="663"/>
      <c r="AC16" s="663"/>
      <c r="AD16" s="664">
        <v>4173</v>
      </c>
      <c r="AE16" s="664"/>
      <c r="AF16" s="664"/>
      <c r="AG16" s="664"/>
      <c r="AH16" s="664"/>
      <c r="AI16" s="664"/>
      <c r="AJ16" s="664"/>
      <c r="AK16" s="664"/>
      <c r="AL16" s="630">
        <v>0.3</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16710</v>
      </c>
      <c r="CS16" s="628"/>
      <c r="CT16" s="628"/>
      <c r="CU16" s="628"/>
      <c r="CV16" s="628"/>
      <c r="CW16" s="628"/>
      <c r="CX16" s="628"/>
      <c r="CY16" s="629"/>
      <c r="CZ16" s="663">
        <v>0.6</v>
      </c>
      <c r="DA16" s="663"/>
      <c r="DB16" s="663"/>
      <c r="DC16" s="663"/>
      <c r="DD16" s="633" t="s">
        <v>122</v>
      </c>
      <c r="DE16" s="628"/>
      <c r="DF16" s="628"/>
      <c r="DG16" s="628"/>
      <c r="DH16" s="628"/>
      <c r="DI16" s="628"/>
      <c r="DJ16" s="628"/>
      <c r="DK16" s="628"/>
      <c r="DL16" s="628"/>
      <c r="DM16" s="628"/>
      <c r="DN16" s="628"/>
      <c r="DO16" s="628"/>
      <c r="DP16" s="629"/>
      <c r="DQ16" s="633">
        <v>1010</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2998</v>
      </c>
      <c r="S17" s="628"/>
      <c r="T17" s="628"/>
      <c r="U17" s="628"/>
      <c r="V17" s="628"/>
      <c r="W17" s="628"/>
      <c r="X17" s="628"/>
      <c r="Y17" s="629"/>
      <c r="Z17" s="663">
        <v>0.1</v>
      </c>
      <c r="AA17" s="663"/>
      <c r="AB17" s="663"/>
      <c r="AC17" s="663"/>
      <c r="AD17" s="664">
        <v>2998</v>
      </c>
      <c r="AE17" s="664"/>
      <c r="AF17" s="664"/>
      <c r="AG17" s="664"/>
      <c r="AH17" s="664"/>
      <c r="AI17" s="664"/>
      <c r="AJ17" s="664"/>
      <c r="AK17" s="664"/>
      <c r="AL17" s="630">
        <v>0.2</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242378</v>
      </c>
      <c r="CS17" s="628"/>
      <c r="CT17" s="628"/>
      <c r="CU17" s="628"/>
      <c r="CV17" s="628"/>
      <c r="CW17" s="628"/>
      <c r="CX17" s="628"/>
      <c r="CY17" s="629"/>
      <c r="CZ17" s="663">
        <v>8.8000000000000007</v>
      </c>
      <c r="DA17" s="663"/>
      <c r="DB17" s="663"/>
      <c r="DC17" s="663"/>
      <c r="DD17" s="633" t="s">
        <v>122</v>
      </c>
      <c r="DE17" s="628"/>
      <c r="DF17" s="628"/>
      <c r="DG17" s="628"/>
      <c r="DH17" s="628"/>
      <c r="DI17" s="628"/>
      <c r="DJ17" s="628"/>
      <c r="DK17" s="628"/>
      <c r="DL17" s="628"/>
      <c r="DM17" s="628"/>
      <c r="DN17" s="628"/>
      <c r="DO17" s="628"/>
      <c r="DP17" s="629"/>
      <c r="DQ17" s="633">
        <v>220052</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390</v>
      </c>
      <c r="S18" s="628"/>
      <c r="T18" s="628"/>
      <c r="U18" s="628"/>
      <c r="V18" s="628"/>
      <c r="W18" s="628"/>
      <c r="X18" s="628"/>
      <c r="Y18" s="629"/>
      <c r="Z18" s="663">
        <v>0</v>
      </c>
      <c r="AA18" s="663"/>
      <c r="AB18" s="663"/>
      <c r="AC18" s="663"/>
      <c r="AD18" s="664">
        <v>390</v>
      </c>
      <c r="AE18" s="664"/>
      <c r="AF18" s="664"/>
      <c r="AG18" s="664"/>
      <c r="AH18" s="664"/>
      <c r="AI18" s="664"/>
      <c r="AJ18" s="664"/>
      <c r="AK18" s="664"/>
      <c r="AL18" s="630">
        <v>0</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390</v>
      </c>
      <c r="S19" s="628"/>
      <c r="T19" s="628"/>
      <c r="U19" s="628"/>
      <c r="V19" s="628"/>
      <c r="W19" s="628"/>
      <c r="X19" s="628"/>
      <c r="Y19" s="629"/>
      <c r="Z19" s="663">
        <v>0</v>
      </c>
      <c r="AA19" s="663"/>
      <c r="AB19" s="663"/>
      <c r="AC19" s="663"/>
      <c r="AD19" s="664">
        <v>390</v>
      </c>
      <c r="AE19" s="664"/>
      <c r="AF19" s="664"/>
      <c r="AG19" s="664"/>
      <c r="AH19" s="664"/>
      <c r="AI19" s="664"/>
      <c r="AJ19" s="664"/>
      <c r="AK19" s="664"/>
      <c r="AL19" s="630">
        <v>0</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6396</v>
      </c>
      <c r="BH19" s="628"/>
      <c r="BI19" s="628"/>
      <c r="BJ19" s="628"/>
      <c r="BK19" s="628"/>
      <c r="BL19" s="628"/>
      <c r="BM19" s="628"/>
      <c r="BN19" s="629"/>
      <c r="BO19" s="663">
        <v>1.9</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6396</v>
      </c>
      <c r="BH20" s="628"/>
      <c r="BI20" s="628"/>
      <c r="BJ20" s="628"/>
      <c r="BK20" s="628"/>
      <c r="BL20" s="628"/>
      <c r="BM20" s="628"/>
      <c r="BN20" s="629"/>
      <c r="BO20" s="663">
        <v>1.9</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2740140</v>
      </c>
      <c r="CS20" s="628"/>
      <c r="CT20" s="628"/>
      <c r="CU20" s="628"/>
      <c r="CV20" s="628"/>
      <c r="CW20" s="628"/>
      <c r="CX20" s="628"/>
      <c r="CY20" s="629"/>
      <c r="CZ20" s="663">
        <v>100</v>
      </c>
      <c r="DA20" s="663"/>
      <c r="DB20" s="663"/>
      <c r="DC20" s="663"/>
      <c r="DD20" s="633">
        <v>222468</v>
      </c>
      <c r="DE20" s="628"/>
      <c r="DF20" s="628"/>
      <c r="DG20" s="628"/>
      <c r="DH20" s="628"/>
      <c r="DI20" s="628"/>
      <c r="DJ20" s="628"/>
      <c r="DK20" s="628"/>
      <c r="DL20" s="628"/>
      <c r="DM20" s="628"/>
      <c r="DN20" s="628"/>
      <c r="DO20" s="628"/>
      <c r="DP20" s="629"/>
      <c r="DQ20" s="633">
        <v>1850474</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1183098</v>
      </c>
      <c r="S21" s="628"/>
      <c r="T21" s="628"/>
      <c r="U21" s="628"/>
      <c r="V21" s="628"/>
      <c r="W21" s="628"/>
      <c r="X21" s="628"/>
      <c r="Y21" s="629"/>
      <c r="Z21" s="663">
        <v>42.1</v>
      </c>
      <c r="AA21" s="663"/>
      <c r="AB21" s="663"/>
      <c r="AC21" s="663"/>
      <c r="AD21" s="664">
        <v>1068342</v>
      </c>
      <c r="AE21" s="664"/>
      <c r="AF21" s="664"/>
      <c r="AG21" s="664"/>
      <c r="AH21" s="664"/>
      <c r="AI21" s="664"/>
      <c r="AJ21" s="664"/>
      <c r="AK21" s="664"/>
      <c r="AL21" s="630">
        <v>71.400000000000006</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6396</v>
      </c>
      <c r="BH21" s="628"/>
      <c r="BI21" s="628"/>
      <c r="BJ21" s="628"/>
      <c r="BK21" s="628"/>
      <c r="BL21" s="628"/>
      <c r="BM21" s="628"/>
      <c r="BN21" s="629"/>
      <c r="BO21" s="663">
        <v>1.9</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1068342</v>
      </c>
      <c r="S22" s="628"/>
      <c r="T22" s="628"/>
      <c r="U22" s="628"/>
      <c r="V22" s="628"/>
      <c r="W22" s="628"/>
      <c r="X22" s="628"/>
      <c r="Y22" s="629"/>
      <c r="Z22" s="663">
        <v>38</v>
      </c>
      <c r="AA22" s="663"/>
      <c r="AB22" s="663"/>
      <c r="AC22" s="663"/>
      <c r="AD22" s="664">
        <v>1068342</v>
      </c>
      <c r="AE22" s="664"/>
      <c r="AF22" s="664"/>
      <c r="AG22" s="664"/>
      <c r="AH22" s="664"/>
      <c r="AI22" s="664"/>
      <c r="AJ22" s="664"/>
      <c r="AK22" s="664"/>
      <c r="AL22" s="630">
        <v>71.400000000000006</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114756</v>
      </c>
      <c r="S23" s="628"/>
      <c r="T23" s="628"/>
      <c r="U23" s="628"/>
      <c r="V23" s="628"/>
      <c r="W23" s="628"/>
      <c r="X23" s="628"/>
      <c r="Y23" s="629"/>
      <c r="Z23" s="663">
        <v>4.0999999999999996</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731201</v>
      </c>
      <c r="CS24" s="674"/>
      <c r="CT24" s="674"/>
      <c r="CU24" s="674"/>
      <c r="CV24" s="674"/>
      <c r="CW24" s="674"/>
      <c r="CX24" s="674"/>
      <c r="CY24" s="702"/>
      <c r="CZ24" s="703">
        <v>26.7</v>
      </c>
      <c r="DA24" s="686"/>
      <c r="DB24" s="686"/>
      <c r="DC24" s="705"/>
      <c r="DD24" s="701">
        <v>641975</v>
      </c>
      <c r="DE24" s="674"/>
      <c r="DF24" s="674"/>
      <c r="DG24" s="674"/>
      <c r="DH24" s="674"/>
      <c r="DI24" s="674"/>
      <c r="DJ24" s="674"/>
      <c r="DK24" s="702"/>
      <c r="DL24" s="701">
        <v>606727</v>
      </c>
      <c r="DM24" s="674"/>
      <c r="DN24" s="674"/>
      <c r="DO24" s="674"/>
      <c r="DP24" s="674"/>
      <c r="DQ24" s="674"/>
      <c r="DR24" s="674"/>
      <c r="DS24" s="674"/>
      <c r="DT24" s="674"/>
      <c r="DU24" s="674"/>
      <c r="DV24" s="702"/>
      <c r="DW24" s="703">
        <v>40.4</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1615171</v>
      </c>
      <c r="S25" s="628"/>
      <c r="T25" s="628"/>
      <c r="U25" s="628"/>
      <c r="V25" s="628"/>
      <c r="W25" s="628"/>
      <c r="X25" s="628"/>
      <c r="Y25" s="629"/>
      <c r="Z25" s="663">
        <v>57.4</v>
      </c>
      <c r="AA25" s="663"/>
      <c r="AB25" s="663"/>
      <c r="AC25" s="663"/>
      <c r="AD25" s="664">
        <v>1494046</v>
      </c>
      <c r="AE25" s="664"/>
      <c r="AF25" s="664"/>
      <c r="AG25" s="664"/>
      <c r="AH25" s="664"/>
      <c r="AI25" s="664"/>
      <c r="AJ25" s="664"/>
      <c r="AK25" s="664"/>
      <c r="AL25" s="630">
        <v>99.8</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419197</v>
      </c>
      <c r="CS25" s="636"/>
      <c r="CT25" s="636"/>
      <c r="CU25" s="636"/>
      <c r="CV25" s="636"/>
      <c r="CW25" s="636"/>
      <c r="CX25" s="636"/>
      <c r="CY25" s="637"/>
      <c r="CZ25" s="630">
        <v>15.3</v>
      </c>
      <c r="DA25" s="638"/>
      <c r="DB25" s="638"/>
      <c r="DC25" s="639"/>
      <c r="DD25" s="633">
        <v>399254</v>
      </c>
      <c r="DE25" s="636"/>
      <c r="DF25" s="636"/>
      <c r="DG25" s="636"/>
      <c r="DH25" s="636"/>
      <c r="DI25" s="636"/>
      <c r="DJ25" s="636"/>
      <c r="DK25" s="637"/>
      <c r="DL25" s="633">
        <v>367376</v>
      </c>
      <c r="DM25" s="636"/>
      <c r="DN25" s="636"/>
      <c r="DO25" s="636"/>
      <c r="DP25" s="636"/>
      <c r="DQ25" s="636"/>
      <c r="DR25" s="636"/>
      <c r="DS25" s="636"/>
      <c r="DT25" s="636"/>
      <c r="DU25" s="636"/>
      <c r="DV25" s="637"/>
      <c r="DW25" s="630">
        <v>24.4</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225956</v>
      </c>
      <c r="CS26" s="628"/>
      <c r="CT26" s="628"/>
      <c r="CU26" s="628"/>
      <c r="CV26" s="628"/>
      <c r="CW26" s="628"/>
      <c r="CX26" s="628"/>
      <c r="CY26" s="629"/>
      <c r="CZ26" s="630">
        <v>8.1999999999999993</v>
      </c>
      <c r="DA26" s="638"/>
      <c r="DB26" s="638"/>
      <c r="DC26" s="639"/>
      <c r="DD26" s="633">
        <v>220285</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15422</v>
      </c>
      <c r="S27" s="628"/>
      <c r="T27" s="628"/>
      <c r="U27" s="628"/>
      <c r="V27" s="628"/>
      <c r="W27" s="628"/>
      <c r="X27" s="628"/>
      <c r="Y27" s="629"/>
      <c r="Z27" s="663">
        <v>0.5</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344909</v>
      </c>
      <c r="BH27" s="628"/>
      <c r="BI27" s="628"/>
      <c r="BJ27" s="628"/>
      <c r="BK27" s="628"/>
      <c r="BL27" s="628"/>
      <c r="BM27" s="628"/>
      <c r="BN27" s="629"/>
      <c r="BO27" s="663">
        <v>100</v>
      </c>
      <c r="BP27" s="663"/>
      <c r="BQ27" s="663"/>
      <c r="BR27" s="663"/>
      <c r="BS27" s="664">
        <v>2309</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69626</v>
      </c>
      <c r="CS27" s="636"/>
      <c r="CT27" s="636"/>
      <c r="CU27" s="636"/>
      <c r="CV27" s="636"/>
      <c r="CW27" s="636"/>
      <c r="CX27" s="636"/>
      <c r="CY27" s="637"/>
      <c r="CZ27" s="630">
        <v>2.5</v>
      </c>
      <c r="DA27" s="638"/>
      <c r="DB27" s="638"/>
      <c r="DC27" s="639"/>
      <c r="DD27" s="633">
        <v>22669</v>
      </c>
      <c r="DE27" s="636"/>
      <c r="DF27" s="636"/>
      <c r="DG27" s="636"/>
      <c r="DH27" s="636"/>
      <c r="DI27" s="636"/>
      <c r="DJ27" s="636"/>
      <c r="DK27" s="637"/>
      <c r="DL27" s="633">
        <v>19299</v>
      </c>
      <c r="DM27" s="636"/>
      <c r="DN27" s="636"/>
      <c r="DO27" s="636"/>
      <c r="DP27" s="636"/>
      <c r="DQ27" s="636"/>
      <c r="DR27" s="636"/>
      <c r="DS27" s="636"/>
      <c r="DT27" s="636"/>
      <c r="DU27" s="636"/>
      <c r="DV27" s="637"/>
      <c r="DW27" s="630">
        <v>1.3</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30338</v>
      </c>
      <c r="S28" s="628"/>
      <c r="T28" s="628"/>
      <c r="U28" s="628"/>
      <c r="V28" s="628"/>
      <c r="W28" s="628"/>
      <c r="X28" s="628"/>
      <c r="Y28" s="629"/>
      <c r="Z28" s="663">
        <v>1.1000000000000001</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242378</v>
      </c>
      <c r="CS28" s="628"/>
      <c r="CT28" s="628"/>
      <c r="CU28" s="628"/>
      <c r="CV28" s="628"/>
      <c r="CW28" s="628"/>
      <c r="CX28" s="628"/>
      <c r="CY28" s="629"/>
      <c r="CZ28" s="630">
        <v>8.8000000000000007</v>
      </c>
      <c r="DA28" s="638"/>
      <c r="DB28" s="638"/>
      <c r="DC28" s="639"/>
      <c r="DD28" s="633">
        <v>220052</v>
      </c>
      <c r="DE28" s="628"/>
      <c r="DF28" s="628"/>
      <c r="DG28" s="628"/>
      <c r="DH28" s="628"/>
      <c r="DI28" s="628"/>
      <c r="DJ28" s="628"/>
      <c r="DK28" s="629"/>
      <c r="DL28" s="633">
        <v>220052</v>
      </c>
      <c r="DM28" s="628"/>
      <c r="DN28" s="628"/>
      <c r="DO28" s="628"/>
      <c r="DP28" s="628"/>
      <c r="DQ28" s="628"/>
      <c r="DR28" s="628"/>
      <c r="DS28" s="628"/>
      <c r="DT28" s="628"/>
      <c r="DU28" s="628"/>
      <c r="DV28" s="629"/>
      <c r="DW28" s="630">
        <v>14.6</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784</v>
      </c>
      <c r="S29" s="628"/>
      <c r="T29" s="628"/>
      <c r="U29" s="628"/>
      <c r="V29" s="628"/>
      <c r="W29" s="628"/>
      <c r="X29" s="628"/>
      <c r="Y29" s="629"/>
      <c r="Z29" s="663">
        <v>0</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242378</v>
      </c>
      <c r="CS29" s="636"/>
      <c r="CT29" s="636"/>
      <c r="CU29" s="636"/>
      <c r="CV29" s="636"/>
      <c r="CW29" s="636"/>
      <c r="CX29" s="636"/>
      <c r="CY29" s="637"/>
      <c r="CZ29" s="630">
        <v>8.8000000000000007</v>
      </c>
      <c r="DA29" s="638"/>
      <c r="DB29" s="638"/>
      <c r="DC29" s="639"/>
      <c r="DD29" s="633">
        <v>220052</v>
      </c>
      <c r="DE29" s="636"/>
      <c r="DF29" s="636"/>
      <c r="DG29" s="636"/>
      <c r="DH29" s="636"/>
      <c r="DI29" s="636"/>
      <c r="DJ29" s="636"/>
      <c r="DK29" s="637"/>
      <c r="DL29" s="633">
        <v>220052</v>
      </c>
      <c r="DM29" s="636"/>
      <c r="DN29" s="636"/>
      <c r="DO29" s="636"/>
      <c r="DP29" s="636"/>
      <c r="DQ29" s="636"/>
      <c r="DR29" s="636"/>
      <c r="DS29" s="636"/>
      <c r="DT29" s="636"/>
      <c r="DU29" s="636"/>
      <c r="DV29" s="637"/>
      <c r="DW29" s="630">
        <v>14.6</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339171</v>
      </c>
      <c r="S30" s="628"/>
      <c r="T30" s="628"/>
      <c r="U30" s="628"/>
      <c r="V30" s="628"/>
      <c r="W30" s="628"/>
      <c r="X30" s="628"/>
      <c r="Y30" s="629"/>
      <c r="Z30" s="663">
        <v>12.1</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236690</v>
      </c>
      <c r="CS30" s="628"/>
      <c r="CT30" s="628"/>
      <c r="CU30" s="628"/>
      <c r="CV30" s="628"/>
      <c r="CW30" s="628"/>
      <c r="CX30" s="628"/>
      <c r="CY30" s="629"/>
      <c r="CZ30" s="630">
        <v>8.6</v>
      </c>
      <c r="DA30" s="638"/>
      <c r="DB30" s="638"/>
      <c r="DC30" s="639"/>
      <c r="DD30" s="633">
        <v>216266</v>
      </c>
      <c r="DE30" s="628"/>
      <c r="DF30" s="628"/>
      <c r="DG30" s="628"/>
      <c r="DH30" s="628"/>
      <c r="DI30" s="628"/>
      <c r="DJ30" s="628"/>
      <c r="DK30" s="629"/>
      <c r="DL30" s="633">
        <v>216266</v>
      </c>
      <c r="DM30" s="628"/>
      <c r="DN30" s="628"/>
      <c r="DO30" s="628"/>
      <c r="DP30" s="628"/>
      <c r="DQ30" s="628"/>
      <c r="DR30" s="628"/>
      <c r="DS30" s="628"/>
      <c r="DT30" s="628"/>
      <c r="DU30" s="628"/>
      <c r="DV30" s="629"/>
      <c r="DW30" s="630">
        <v>14.4</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99.4</v>
      </c>
      <c r="BH31" s="685"/>
      <c r="BI31" s="685"/>
      <c r="BJ31" s="685"/>
      <c r="BK31" s="685"/>
      <c r="BL31" s="685"/>
      <c r="BM31" s="686">
        <v>98</v>
      </c>
      <c r="BN31" s="685"/>
      <c r="BO31" s="685"/>
      <c r="BP31" s="685"/>
      <c r="BQ31" s="687"/>
      <c r="BR31" s="684">
        <v>99.2</v>
      </c>
      <c r="BS31" s="685"/>
      <c r="BT31" s="685"/>
      <c r="BU31" s="685"/>
      <c r="BV31" s="685"/>
      <c r="BW31" s="685"/>
      <c r="BX31" s="686">
        <v>98.2</v>
      </c>
      <c r="BY31" s="685"/>
      <c r="BZ31" s="685"/>
      <c r="CA31" s="685"/>
      <c r="CB31" s="687"/>
      <c r="CD31" s="642"/>
      <c r="CE31" s="643"/>
      <c r="CF31" s="624" t="s">
        <v>301</v>
      </c>
      <c r="CG31" s="625"/>
      <c r="CH31" s="625"/>
      <c r="CI31" s="625"/>
      <c r="CJ31" s="625"/>
      <c r="CK31" s="625"/>
      <c r="CL31" s="625"/>
      <c r="CM31" s="625"/>
      <c r="CN31" s="625"/>
      <c r="CO31" s="625"/>
      <c r="CP31" s="625"/>
      <c r="CQ31" s="626"/>
      <c r="CR31" s="627">
        <v>5688</v>
      </c>
      <c r="CS31" s="636"/>
      <c r="CT31" s="636"/>
      <c r="CU31" s="636"/>
      <c r="CV31" s="636"/>
      <c r="CW31" s="636"/>
      <c r="CX31" s="636"/>
      <c r="CY31" s="637"/>
      <c r="CZ31" s="630">
        <v>0.2</v>
      </c>
      <c r="DA31" s="638"/>
      <c r="DB31" s="638"/>
      <c r="DC31" s="639"/>
      <c r="DD31" s="633">
        <v>3786</v>
      </c>
      <c r="DE31" s="636"/>
      <c r="DF31" s="636"/>
      <c r="DG31" s="636"/>
      <c r="DH31" s="636"/>
      <c r="DI31" s="636"/>
      <c r="DJ31" s="636"/>
      <c r="DK31" s="637"/>
      <c r="DL31" s="633">
        <v>3786</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82167</v>
      </c>
      <c r="S32" s="628"/>
      <c r="T32" s="628"/>
      <c r="U32" s="628"/>
      <c r="V32" s="628"/>
      <c r="W32" s="628"/>
      <c r="X32" s="628"/>
      <c r="Y32" s="629"/>
      <c r="Z32" s="663">
        <v>2.9</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98.3</v>
      </c>
      <c r="BH32" s="636"/>
      <c r="BI32" s="636"/>
      <c r="BJ32" s="636"/>
      <c r="BK32" s="636"/>
      <c r="BL32" s="636"/>
      <c r="BM32" s="631">
        <v>93</v>
      </c>
      <c r="BN32" s="636"/>
      <c r="BO32" s="636"/>
      <c r="BP32" s="636"/>
      <c r="BQ32" s="661"/>
      <c r="BR32" s="683">
        <v>97.3</v>
      </c>
      <c r="BS32" s="636"/>
      <c r="BT32" s="636"/>
      <c r="BU32" s="636"/>
      <c r="BV32" s="636"/>
      <c r="BW32" s="636"/>
      <c r="BX32" s="631">
        <v>93.8</v>
      </c>
      <c r="BY32" s="636"/>
      <c r="BZ32" s="636"/>
      <c r="CA32" s="636"/>
      <c r="CB32" s="661"/>
      <c r="CD32" s="644"/>
      <c r="CE32" s="645"/>
      <c r="CF32" s="624" t="s">
        <v>305</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12571</v>
      </c>
      <c r="S33" s="628"/>
      <c r="T33" s="628"/>
      <c r="U33" s="628"/>
      <c r="V33" s="628"/>
      <c r="W33" s="628"/>
      <c r="X33" s="628"/>
      <c r="Y33" s="629"/>
      <c r="Z33" s="663">
        <v>0.4</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99.6</v>
      </c>
      <c r="BH33" s="612"/>
      <c r="BI33" s="612"/>
      <c r="BJ33" s="612"/>
      <c r="BK33" s="612"/>
      <c r="BL33" s="612"/>
      <c r="BM33" s="656">
        <v>99.2</v>
      </c>
      <c r="BN33" s="612"/>
      <c r="BO33" s="612"/>
      <c r="BP33" s="612"/>
      <c r="BQ33" s="650"/>
      <c r="BR33" s="682">
        <v>99.7</v>
      </c>
      <c r="BS33" s="612"/>
      <c r="BT33" s="612"/>
      <c r="BU33" s="612"/>
      <c r="BV33" s="612"/>
      <c r="BW33" s="612"/>
      <c r="BX33" s="656">
        <v>99.5</v>
      </c>
      <c r="BY33" s="612"/>
      <c r="BZ33" s="612"/>
      <c r="CA33" s="612"/>
      <c r="CB33" s="650"/>
      <c r="CD33" s="624" t="s">
        <v>308</v>
      </c>
      <c r="CE33" s="625"/>
      <c r="CF33" s="625"/>
      <c r="CG33" s="625"/>
      <c r="CH33" s="625"/>
      <c r="CI33" s="625"/>
      <c r="CJ33" s="625"/>
      <c r="CK33" s="625"/>
      <c r="CL33" s="625"/>
      <c r="CM33" s="625"/>
      <c r="CN33" s="625"/>
      <c r="CO33" s="625"/>
      <c r="CP33" s="625"/>
      <c r="CQ33" s="626"/>
      <c r="CR33" s="627">
        <v>1769761</v>
      </c>
      <c r="CS33" s="636"/>
      <c r="CT33" s="636"/>
      <c r="CU33" s="636"/>
      <c r="CV33" s="636"/>
      <c r="CW33" s="636"/>
      <c r="CX33" s="636"/>
      <c r="CY33" s="637"/>
      <c r="CZ33" s="630">
        <v>64.599999999999994</v>
      </c>
      <c r="DA33" s="638"/>
      <c r="DB33" s="638"/>
      <c r="DC33" s="639"/>
      <c r="DD33" s="633">
        <v>1155674</v>
      </c>
      <c r="DE33" s="636"/>
      <c r="DF33" s="636"/>
      <c r="DG33" s="636"/>
      <c r="DH33" s="636"/>
      <c r="DI33" s="636"/>
      <c r="DJ33" s="636"/>
      <c r="DK33" s="637"/>
      <c r="DL33" s="633">
        <v>785535</v>
      </c>
      <c r="DM33" s="636"/>
      <c r="DN33" s="636"/>
      <c r="DO33" s="636"/>
      <c r="DP33" s="636"/>
      <c r="DQ33" s="636"/>
      <c r="DR33" s="636"/>
      <c r="DS33" s="636"/>
      <c r="DT33" s="636"/>
      <c r="DU33" s="636"/>
      <c r="DV33" s="637"/>
      <c r="DW33" s="630">
        <v>52.2</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358624</v>
      </c>
      <c r="S34" s="628"/>
      <c r="T34" s="628"/>
      <c r="U34" s="628"/>
      <c r="V34" s="628"/>
      <c r="W34" s="628"/>
      <c r="X34" s="628"/>
      <c r="Y34" s="629"/>
      <c r="Z34" s="663">
        <v>12.7</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827599</v>
      </c>
      <c r="CS34" s="628"/>
      <c r="CT34" s="628"/>
      <c r="CU34" s="628"/>
      <c r="CV34" s="628"/>
      <c r="CW34" s="628"/>
      <c r="CX34" s="628"/>
      <c r="CY34" s="629"/>
      <c r="CZ34" s="630">
        <v>30.2</v>
      </c>
      <c r="DA34" s="638"/>
      <c r="DB34" s="638"/>
      <c r="DC34" s="639"/>
      <c r="DD34" s="633">
        <v>445867</v>
      </c>
      <c r="DE34" s="628"/>
      <c r="DF34" s="628"/>
      <c r="DG34" s="628"/>
      <c r="DH34" s="628"/>
      <c r="DI34" s="628"/>
      <c r="DJ34" s="628"/>
      <c r="DK34" s="629"/>
      <c r="DL34" s="633">
        <v>310975</v>
      </c>
      <c r="DM34" s="628"/>
      <c r="DN34" s="628"/>
      <c r="DO34" s="628"/>
      <c r="DP34" s="628"/>
      <c r="DQ34" s="628"/>
      <c r="DR34" s="628"/>
      <c r="DS34" s="628"/>
      <c r="DT34" s="628"/>
      <c r="DU34" s="628"/>
      <c r="DV34" s="629"/>
      <c r="DW34" s="630">
        <v>20.7</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16763</v>
      </c>
      <c r="S35" s="628"/>
      <c r="T35" s="628"/>
      <c r="U35" s="628"/>
      <c r="V35" s="628"/>
      <c r="W35" s="628"/>
      <c r="X35" s="628"/>
      <c r="Y35" s="629"/>
      <c r="Z35" s="663">
        <v>0.6</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165360</v>
      </c>
      <c r="CS35" s="636"/>
      <c r="CT35" s="636"/>
      <c r="CU35" s="636"/>
      <c r="CV35" s="636"/>
      <c r="CW35" s="636"/>
      <c r="CX35" s="636"/>
      <c r="CY35" s="637"/>
      <c r="CZ35" s="630">
        <v>6</v>
      </c>
      <c r="DA35" s="638"/>
      <c r="DB35" s="638"/>
      <c r="DC35" s="639"/>
      <c r="DD35" s="633">
        <v>150839</v>
      </c>
      <c r="DE35" s="636"/>
      <c r="DF35" s="636"/>
      <c r="DG35" s="636"/>
      <c r="DH35" s="636"/>
      <c r="DI35" s="636"/>
      <c r="DJ35" s="636"/>
      <c r="DK35" s="637"/>
      <c r="DL35" s="633">
        <v>146749</v>
      </c>
      <c r="DM35" s="636"/>
      <c r="DN35" s="636"/>
      <c r="DO35" s="636"/>
      <c r="DP35" s="636"/>
      <c r="DQ35" s="636"/>
      <c r="DR35" s="636"/>
      <c r="DS35" s="636"/>
      <c r="DT35" s="636"/>
      <c r="DU35" s="636"/>
      <c r="DV35" s="637"/>
      <c r="DW35" s="630">
        <v>9.8000000000000007</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88198</v>
      </c>
      <c r="S36" s="628"/>
      <c r="T36" s="628"/>
      <c r="U36" s="628"/>
      <c r="V36" s="628"/>
      <c r="W36" s="628"/>
      <c r="X36" s="628"/>
      <c r="Y36" s="629"/>
      <c r="Z36" s="663">
        <v>3.1</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168623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2394</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553896</v>
      </c>
      <c r="CS36" s="628"/>
      <c r="CT36" s="628"/>
      <c r="CU36" s="628"/>
      <c r="CV36" s="628"/>
      <c r="CW36" s="628"/>
      <c r="CX36" s="628"/>
      <c r="CY36" s="629"/>
      <c r="CZ36" s="630">
        <v>20.2</v>
      </c>
      <c r="DA36" s="638"/>
      <c r="DB36" s="638"/>
      <c r="DC36" s="639"/>
      <c r="DD36" s="633">
        <v>352963</v>
      </c>
      <c r="DE36" s="628"/>
      <c r="DF36" s="628"/>
      <c r="DG36" s="628"/>
      <c r="DH36" s="628"/>
      <c r="DI36" s="628"/>
      <c r="DJ36" s="628"/>
      <c r="DK36" s="629"/>
      <c r="DL36" s="633">
        <v>244164</v>
      </c>
      <c r="DM36" s="628"/>
      <c r="DN36" s="628"/>
      <c r="DO36" s="628"/>
      <c r="DP36" s="628"/>
      <c r="DQ36" s="628"/>
      <c r="DR36" s="628"/>
      <c r="DS36" s="628"/>
      <c r="DT36" s="628"/>
      <c r="DU36" s="628"/>
      <c r="DV36" s="629"/>
      <c r="DW36" s="630">
        <v>16.2</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64988</v>
      </c>
      <c r="S37" s="628"/>
      <c r="T37" s="628"/>
      <c r="U37" s="628"/>
      <c r="V37" s="628"/>
      <c r="W37" s="628"/>
      <c r="X37" s="628"/>
      <c r="Y37" s="629"/>
      <c r="Z37" s="663">
        <v>2.2999999999999998</v>
      </c>
      <c r="AA37" s="663"/>
      <c r="AB37" s="663"/>
      <c r="AC37" s="663"/>
      <c r="AD37" s="664">
        <v>2970</v>
      </c>
      <c r="AE37" s="664"/>
      <c r="AF37" s="664"/>
      <c r="AG37" s="664"/>
      <c r="AH37" s="664"/>
      <c r="AI37" s="664"/>
      <c r="AJ37" s="664"/>
      <c r="AK37" s="664"/>
      <c r="AL37" s="630">
        <v>0.2</v>
      </c>
      <c r="AM37" s="631"/>
      <c r="AN37" s="631"/>
      <c r="AO37" s="665"/>
      <c r="AQ37" s="658" t="s">
        <v>320</v>
      </c>
      <c r="AR37" s="659"/>
      <c r="AS37" s="659"/>
      <c r="AT37" s="659"/>
      <c r="AU37" s="659"/>
      <c r="AV37" s="659"/>
      <c r="AW37" s="659"/>
      <c r="AX37" s="659"/>
      <c r="AY37" s="660"/>
      <c r="AZ37" s="627">
        <v>54521</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2394</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208634</v>
      </c>
      <c r="CS37" s="636"/>
      <c r="CT37" s="636"/>
      <c r="CU37" s="636"/>
      <c r="CV37" s="636"/>
      <c r="CW37" s="636"/>
      <c r="CX37" s="636"/>
      <c r="CY37" s="637"/>
      <c r="CZ37" s="630">
        <v>7.6</v>
      </c>
      <c r="DA37" s="638"/>
      <c r="DB37" s="638"/>
      <c r="DC37" s="639"/>
      <c r="DD37" s="633">
        <v>175153</v>
      </c>
      <c r="DE37" s="636"/>
      <c r="DF37" s="636"/>
      <c r="DG37" s="636"/>
      <c r="DH37" s="636"/>
      <c r="DI37" s="636"/>
      <c r="DJ37" s="636"/>
      <c r="DK37" s="637"/>
      <c r="DL37" s="633">
        <v>175153</v>
      </c>
      <c r="DM37" s="636"/>
      <c r="DN37" s="636"/>
      <c r="DO37" s="636"/>
      <c r="DP37" s="636"/>
      <c r="DQ37" s="636"/>
      <c r="DR37" s="636"/>
      <c r="DS37" s="636"/>
      <c r="DT37" s="636"/>
      <c r="DU37" s="636"/>
      <c r="DV37" s="637"/>
      <c r="DW37" s="630">
        <v>11.6</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189310</v>
      </c>
      <c r="S38" s="628"/>
      <c r="T38" s="628"/>
      <c r="U38" s="628"/>
      <c r="V38" s="628"/>
      <c r="W38" s="628"/>
      <c r="X38" s="628"/>
      <c r="Y38" s="629"/>
      <c r="Z38" s="663">
        <v>6.7</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53529</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167</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168623</v>
      </c>
      <c r="CS38" s="628"/>
      <c r="CT38" s="628"/>
      <c r="CU38" s="628"/>
      <c r="CV38" s="628"/>
      <c r="CW38" s="628"/>
      <c r="CX38" s="628"/>
      <c r="CY38" s="629"/>
      <c r="CZ38" s="630">
        <v>6.2</v>
      </c>
      <c r="DA38" s="638"/>
      <c r="DB38" s="638"/>
      <c r="DC38" s="639"/>
      <c r="DD38" s="633">
        <v>159734</v>
      </c>
      <c r="DE38" s="628"/>
      <c r="DF38" s="628"/>
      <c r="DG38" s="628"/>
      <c r="DH38" s="628"/>
      <c r="DI38" s="628"/>
      <c r="DJ38" s="628"/>
      <c r="DK38" s="629"/>
      <c r="DL38" s="633">
        <v>83647</v>
      </c>
      <c r="DM38" s="628"/>
      <c r="DN38" s="628"/>
      <c r="DO38" s="628"/>
      <c r="DP38" s="628"/>
      <c r="DQ38" s="628"/>
      <c r="DR38" s="628"/>
      <c r="DS38" s="628"/>
      <c r="DT38" s="628"/>
      <c r="DU38" s="628"/>
      <c r="DV38" s="629"/>
      <c r="DW38" s="630">
        <v>5.6</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t="s">
        <v>122</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258</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54283</v>
      </c>
      <c r="CS39" s="636"/>
      <c r="CT39" s="636"/>
      <c r="CU39" s="636"/>
      <c r="CV39" s="636"/>
      <c r="CW39" s="636"/>
      <c r="CX39" s="636"/>
      <c r="CY39" s="637"/>
      <c r="CZ39" s="630">
        <v>2</v>
      </c>
      <c r="DA39" s="638"/>
      <c r="DB39" s="638"/>
      <c r="DC39" s="639"/>
      <c r="DD39" s="633">
        <v>46271</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6510</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95</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2813507</v>
      </c>
      <c r="S41" s="649"/>
      <c r="T41" s="649"/>
      <c r="U41" s="649"/>
      <c r="V41" s="649"/>
      <c r="W41" s="649"/>
      <c r="X41" s="649"/>
      <c r="Y41" s="653"/>
      <c r="Z41" s="654">
        <v>100</v>
      </c>
      <c r="AA41" s="654"/>
      <c r="AB41" s="654"/>
      <c r="AC41" s="654"/>
      <c r="AD41" s="655">
        <v>1497016</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15626</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44947</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t="s">
        <v>122</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239178</v>
      </c>
      <c r="CS42" s="636"/>
      <c r="CT42" s="636"/>
      <c r="CU42" s="636"/>
      <c r="CV42" s="636"/>
      <c r="CW42" s="636"/>
      <c r="CX42" s="636"/>
      <c r="CY42" s="637"/>
      <c r="CZ42" s="630">
        <v>8.6999999999999993</v>
      </c>
      <c r="DA42" s="638"/>
      <c r="DB42" s="638"/>
      <c r="DC42" s="639"/>
      <c r="DD42" s="633">
        <v>52825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13489</v>
      </c>
      <c r="CS43" s="636"/>
      <c r="CT43" s="636"/>
      <c r="CU43" s="636"/>
      <c r="CV43" s="636"/>
      <c r="CW43" s="636"/>
      <c r="CX43" s="636"/>
      <c r="CY43" s="637"/>
      <c r="CZ43" s="630">
        <v>0.5</v>
      </c>
      <c r="DA43" s="638"/>
      <c r="DB43" s="638"/>
      <c r="DC43" s="639"/>
      <c r="DD43" s="633">
        <v>13489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222468</v>
      </c>
      <c r="CS44" s="628"/>
      <c r="CT44" s="628"/>
      <c r="CU44" s="628"/>
      <c r="CV44" s="628"/>
      <c r="CW44" s="628"/>
      <c r="CX44" s="628"/>
      <c r="CY44" s="629"/>
      <c r="CZ44" s="630">
        <v>8.1</v>
      </c>
      <c r="DA44" s="631"/>
      <c r="DB44" s="631"/>
      <c r="DC44" s="632"/>
      <c r="DD44" s="633">
        <v>51815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90842</v>
      </c>
      <c r="CS45" s="636"/>
      <c r="CT45" s="636"/>
      <c r="CU45" s="636"/>
      <c r="CV45" s="636"/>
      <c r="CW45" s="636"/>
      <c r="CX45" s="636"/>
      <c r="CY45" s="637"/>
      <c r="CZ45" s="630">
        <v>3.3</v>
      </c>
      <c r="DA45" s="638"/>
      <c r="DB45" s="638"/>
      <c r="DC45" s="639"/>
      <c r="DD45" s="633">
        <v>149</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115607</v>
      </c>
      <c r="CS46" s="628"/>
      <c r="CT46" s="628"/>
      <c r="CU46" s="628"/>
      <c r="CV46" s="628"/>
      <c r="CW46" s="628"/>
      <c r="CX46" s="628"/>
      <c r="CY46" s="629"/>
      <c r="CZ46" s="630">
        <v>4.2</v>
      </c>
      <c r="DA46" s="631"/>
      <c r="DB46" s="631"/>
      <c r="DC46" s="632"/>
      <c r="DD46" s="633">
        <v>46754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16710</v>
      </c>
      <c r="CS47" s="636"/>
      <c r="CT47" s="636"/>
      <c r="CU47" s="636"/>
      <c r="CV47" s="636"/>
      <c r="CW47" s="636"/>
      <c r="CX47" s="636"/>
      <c r="CY47" s="637"/>
      <c r="CZ47" s="630">
        <v>0.6</v>
      </c>
      <c r="DA47" s="638"/>
      <c r="DB47" s="638"/>
      <c r="DC47" s="639"/>
      <c r="DD47" s="633">
        <v>1010</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2740140</v>
      </c>
      <c r="CS49" s="612"/>
      <c r="CT49" s="612"/>
      <c r="CU49" s="612"/>
      <c r="CV49" s="612"/>
      <c r="CW49" s="612"/>
      <c r="CX49" s="612"/>
      <c r="CY49" s="613"/>
      <c r="CZ49" s="614">
        <v>100</v>
      </c>
      <c r="DA49" s="615"/>
      <c r="DB49" s="615"/>
      <c r="DC49" s="616"/>
      <c r="DD49" s="617">
        <v>1850474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3G6yUuw/vj05MJdNHqZ4o2B8kc+HeOnHfyyAl5RMOHk8G42ercA8wyMn0JmsgGp9Tj0azU6FWskd08zwLE5W8g==" saltValue="wSg5UYV+9bFC8nHJoc1Y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10" zoomScale="70" zoomScaleNormal="25" zoomScaleSheetLayoutView="70" workbookViewId="0">
      <selection activeCell="AF95" sqref="AF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2797</v>
      </c>
      <c r="R7" s="1088"/>
      <c r="S7" s="1088"/>
      <c r="T7" s="1088"/>
      <c r="U7" s="1088"/>
      <c r="V7" s="1088">
        <v>2708</v>
      </c>
      <c r="W7" s="1088"/>
      <c r="X7" s="1088"/>
      <c r="Y7" s="1088"/>
      <c r="Z7" s="1088"/>
      <c r="AA7" s="1088">
        <v>89</v>
      </c>
      <c r="AB7" s="1088"/>
      <c r="AC7" s="1088"/>
      <c r="AD7" s="1088"/>
      <c r="AE7" s="1089"/>
      <c r="AF7" s="1090">
        <v>71</v>
      </c>
      <c r="AG7" s="1091"/>
      <c r="AH7" s="1091"/>
      <c r="AI7" s="1091"/>
      <c r="AJ7" s="1092"/>
      <c r="AK7" s="1093" t="s">
        <v>548</v>
      </c>
      <c r="AL7" s="1094"/>
      <c r="AM7" s="1094"/>
      <c r="AN7" s="1094"/>
      <c r="AO7" s="1094"/>
      <c r="AP7" s="1094">
        <v>2198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2797</v>
      </c>
      <c r="R23" s="1061"/>
      <c r="S23" s="1061"/>
      <c r="T23" s="1061"/>
      <c r="U23" s="1061"/>
      <c r="V23" s="1061">
        <v>2708</v>
      </c>
      <c r="W23" s="1061"/>
      <c r="X23" s="1061"/>
      <c r="Y23" s="1061"/>
      <c r="Z23" s="1061"/>
      <c r="AA23" s="1061">
        <v>89</v>
      </c>
      <c r="AB23" s="1061"/>
      <c r="AC23" s="1061"/>
      <c r="AD23" s="1061"/>
      <c r="AE23" s="1068"/>
      <c r="AF23" s="1069">
        <v>71</v>
      </c>
      <c r="AG23" s="1061"/>
      <c r="AH23" s="1061"/>
      <c r="AI23" s="1061"/>
      <c r="AJ23" s="1070"/>
      <c r="AK23" s="1071"/>
      <c r="AL23" s="1072"/>
      <c r="AM23" s="1072"/>
      <c r="AN23" s="1072"/>
      <c r="AO23" s="1072"/>
      <c r="AP23" s="1061">
        <v>2198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46</v>
      </c>
      <c r="R28" s="1051"/>
      <c r="S28" s="1051"/>
      <c r="T28" s="1051"/>
      <c r="U28" s="1051"/>
      <c r="V28" s="1051">
        <v>44</v>
      </c>
      <c r="W28" s="1051"/>
      <c r="X28" s="1051"/>
      <c r="Y28" s="1051"/>
      <c r="Z28" s="1051"/>
      <c r="AA28" s="1051">
        <v>2</v>
      </c>
      <c r="AB28" s="1051"/>
      <c r="AC28" s="1051"/>
      <c r="AD28" s="1051"/>
      <c r="AE28" s="1052"/>
      <c r="AF28" s="1053">
        <v>2</v>
      </c>
      <c r="AG28" s="1051"/>
      <c r="AH28" s="1051"/>
      <c r="AI28" s="1051"/>
      <c r="AJ28" s="1054"/>
      <c r="AK28" s="1042">
        <v>16</v>
      </c>
      <c r="AL28" s="1043"/>
      <c r="AM28" s="1043"/>
      <c r="AN28" s="1043"/>
      <c r="AO28" s="1043"/>
      <c r="AP28" s="1043" t="s">
        <v>485</v>
      </c>
      <c r="AQ28" s="1043"/>
      <c r="AR28" s="1043"/>
      <c r="AS28" s="1043"/>
      <c r="AT28" s="1043"/>
      <c r="AU28" s="1043" t="s">
        <v>485</v>
      </c>
      <c r="AV28" s="1043"/>
      <c r="AW28" s="1043"/>
      <c r="AX28" s="1043"/>
      <c r="AY28" s="1043"/>
      <c r="AZ28" s="1044" t="s">
        <v>485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19</v>
      </c>
      <c r="R29" s="1039"/>
      <c r="S29" s="1039"/>
      <c r="T29" s="1039"/>
      <c r="U29" s="1039"/>
      <c r="V29" s="1039">
        <v>19</v>
      </c>
      <c r="W29" s="1039"/>
      <c r="X29" s="1039"/>
      <c r="Y29" s="1039"/>
      <c r="Z29" s="1039"/>
      <c r="AA29" s="1039" t="s">
        <v>548</v>
      </c>
      <c r="AB29" s="1039"/>
      <c r="AC29" s="1039"/>
      <c r="AD29" s="1039"/>
      <c r="AE29" s="1040"/>
      <c r="AF29" s="1035" t="s">
        <v>122</v>
      </c>
      <c r="AG29" s="1036"/>
      <c r="AH29" s="1036"/>
      <c r="AI29" s="1036"/>
      <c r="AJ29" s="1037"/>
      <c r="AK29" s="980">
        <v>9</v>
      </c>
      <c r="AL29" s="971"/>
      <c r="AM29" s="971"/>
      <c r="AN29" s="971"/>
      <c r="AO29" s="971"/>
      <c r="AP29" s="971" t="s">
        <v>549</v>
      </c>
      <c r="AQ29" s="971"/>
      <c r="AR29" s="971"/>
      <c r="AS29" s="971"/>
      <c r="AT29" s="971"/>
      <c r="AU29" s="971" t="s">
        <v>548</v>
      </c>
      <c r="AV29" s="971"/>
      <c r="AW29" s="971"/>
      <c r="AX29" s="971"/>
      <c r="AY29" s="971"/>
      <c r="AZ29" s="1041" t="s">
        <v>548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128</v>
      </c>
      <c r="R30" s="1039"/>
      <c r="S30" s="1039"/>
      <c r="T30" s="1039"/>
      <c r="U30" s="1039"/>
      <c r="V30" s="1039">
        <v>115</v>
      </c>
      <c r="W30" s="1039"/>
      <c r="X30" s="1039"/>
      <c r="Y30" s="1039"/>
      <c r="Z30" s="1039"/>
      <c r="AA30" s="1039">
        <v>13</v>
      </c>
      <c r="AB30" s="1039"/>
      <c r="AC30" s="1039"/>
      <c r="AD30" s="1039"/>
      <c r="AE30" s="1040"/>
      <c r="AF30" s="1035">
        <v>13</v>
      </c>
      <c r="AG30" s="1036"/>
      <c r="AH30" s="1036"/>
      <c r="AI30" s="1036"/>
      <c r="AJ30" s="1037"/>
      <c r="AK30" s="980">
        <v>54</v>
      </c>
      <c r="AL30" s="971"/>
      <c r="AM30" s="971"/>
      <c r="AN30" s="971"/>
      <c r="AO30" s="971"/>
      <c r="AP30" s="971">
        <v>221</v>
      </c>
      <c r="AQ30" s="971"/>
      <c r="AR30" s="971"/>
      <c r="AS30" s="971"/>
      <c r="AT30" s="971"/>
      <c r="AU30" s="971">
        <v>12</v>
      </c>
      <c r="AV30" s="971"/>
      <c r="AW30" s="971"/>
      <c r="AX30" s="971"/>
      <c r="AY30" s="971"/>
      <c r="AZ30" s="1041" t="s">
        <v>548</v>
      </c>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92</v>
      </c>
      <c r="R31" s="1039"/>
      <c r="S31" s="1039"/>
      <c r="T31" s="1039"/>
      <c r="U31" s="1039"/>
      <c r="V31" s="1039">
        <v>89</v>
      </c>
      <c r="W31" s="1039"/>
      <c r="X31" s="1039"/>
      <c r="Y31" s="1039"/>
      <c r="Z31" s="1039"/>
      <c r="AA31" s="1039">
        <v>2</v>
      </c>
      <c r="AB31" s="1039"/>
      <c r="AC31" s="1039"/>
      <c r="AD31" s="1039"/>
      <c r="AE31" s="1040"/>
      <c r="AF31" s="1035">
        <v>2</v>
      </c>
      <c r="AG31" s="1036"/>
      <c r="AH31" s="1036"/>
      <c r="AI31" s="1036"/>
      <c r="AJ31" s="1037"/>
      <c r="AK31" s="980">
        <v>55</v>
      </c>
      <c r="AL31" s="971"/>
      <c r="AM31" s="971"/>
      <c r="AN31" s="971"/>
      <c r="AO31" s="971"/>
      <c r="AP31" s="971">
        <v>144</v>
      </c>
      <c r="AQ31" s="971"/>
      <c r="AR31" s="971"/>
      <c r="AS31" s="971"/>
      <c r="AT31" s="971"/>
      <c r="AU31" s="971">
        <v>21</v>
      </c>
      <c r="AV31" s="971"/>
      <c r="AW31" s="971"/>
      <c r="AX31" s="971"/>
      <c r="AY31" s="971"/>
      <c r="AZ31" s="1041" t="s">
        <v>548</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v>
      </c>
      <c r="AG63" s="959"/>
      <c r="AH63" s="959"/>
      <c r="AI63" s="959"/>
      <c r="AJ63" s="1022"/>
      <c r="AK63" s="1023"/>
      <c r="AL63" s="963"/>
      <c r="AM63" s="963"/>
      <c r="AN63" s="963"/>
      <c r="AO63" s="963"/>
      <c r="AP63" s="959">
        <v>365</v>
      </c>
      <c r="AQ63" s="959"/>
      <c r="AR63" s="959"/>
      <c r="AS63" s="959"/>
      <c r="AT63" s="959"/>
      <c r="AU63" s="959">
        <v>33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179</v>
      </c>
      <c r="R68" s="982"/>
      <c r="S68" s="982"/>
      <c r="T68" s="982"/>
      <c r="U68" s="982"/>
      <c r="V68" s="982">
        <v>164</v>
      </c>
      <c r="W68" s="982"/>
      <c r="X68" s="982"/>
      <c r="Y68" s="982"/>
      <c r="Z68" s="982"/>
      <c r="AA68" s="982">
        <v>15</v>
      </c>
      <c r="AB68" s="982"/>
      <c r="AC68" s="982"/>
      <c r="AD68" s="982"/>
      <c r="AE68" s="982"/>
      <c r="AF68" s="982">
        <v>15</v>
      </c>
      <c r="AG68" s="982"/>
      <c r="AH68" s="982"/>
      <c r="AI68" s="982"/>
      <c r="AJ68" s="982"/>
      <c r="AK68" s="982" t="s">
        <v>555</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196</v>
      </c>
      <c r="R69" s="971"/>
      <c r="S69" s="971"/>
      <c r="T69" s="971"/>
      <c r="U69" s="971"/>
      <c r="V69" s="971">
        <v>193</v>
      </c>
      <c r="W69" s="971"/>
      <c r="X69" s="971"/>
      <c r="Y69" s="971"/>
      <c r="Z69" s="971"/>
      <c r="AA69" s="971">
        <v>3</v>
      </c>
      <c r="AB69" s="971"/>
      <c r="AC69" s="971"/>
      <c r="AD69" s="971"/>
      <c r="AE69" s="971"/>
      <c r="AF69" s="971">
        <v>3</v>
      </c>
      <c r="AG69" s="971"/>
      <c r="AH69" s="971"/>
      <c r="AI69" s="971"/>
      <c r="AJ69" s="971"/>
      <c r="AK69" s="971" t="s">
        <v>555</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1204</v>
      </c>
      <c r="R70" s="971"/>
      <c r="S70" s="971"/>
      <c r="T70" s="971"/>
      <c r="U70" s="971"/>
      <c r="V70" s="971">
        <v>1169</v>
      </c>
      <c r="W70" s="971"/>
      <c r="X70" s="971"/>
      <c r="Y70" s="971"/>
      <c r="Z70" s="971"/>
      <c r="AA70" s="971">
        <v>35</v>
      </c>
      <c r="AB70" s="971"/>
      <c r="AC70" s="971"/>
      <c r="AD70" s="971"/>
      <c r="AE70" s="971"/>
      <c r="AF70" s="971">
        <v>35</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1405</v>
      </c>
      <c r="R71" s="971"/>
      <c r="S71" s="971"/>
      <c r="T71" s="971"/>
      <c r="U71" s="971"/>
      <c r="V71" s="971">
        <v>1280</v>
      </c>
      <c r="W71" s="971"/>
      <c r="X71" s="971"/>
      <c r="Y71" s="971"/>
      <c r="Z71" s="971"/>
      <c r="AA71" s="971">
        <v>125</v>
      </c>
      <c r="AB71" s="971"/>
      <c r="AC71" s="971"/>
      <c r="AD71" s="971"/>
      <c r="AE71" s="971"/>
      <c r="AF71" s="971">
        <v>125</v>
      </c>
      <c r="AG71" s="971"/>
      <c r="AH71" s="971"/>
      <c r="AI71" s="971"/>
      <c r="AJ71" s="971"/>
      <c r="AK71" s="971" t="s">
        <v>555</v>
      </c>
      <c r="AL71" s="971"/>
      <c r="AM71" s="971"/>
      <c r="AN71" s="971"/>
      <c r="AO71" s="971"/>
      <c r="AP71" s="971">
        <v>173</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15</v>
      </c>
      <c r="R72" s="971"/>
      <c r="S72" s="971"/>
      <c r="T72" s="971"/>
      <c r="U72" s="971"/>
      <c r="V72" s="971">
        <v>15</v>
      </c>
      <c r="W72" s="971"/>
      <c r="X72" s="971"/>
      <c r="Y72" s="971"/>
      <c r="Z72" s="971"/>
      <c r="AA72" s="971" t="s">
        <v>556</v>
      </c>
      <c r="AB72" s="971"/>
      <c r="AC72" s="971"/>
      <c r="AD72" s="971"/>
      <c r="AE72" s="971"/>
      <c r="AF72" s="971" t="s">
        <v>555</v>
      </c>
      <c r="AG72" s="971"/>
      <c r="AH72" s="971"/>
      <c r="AI72" s="971"/>
      <c r="AJ72" s="971"/>
      <c r="AK72" s="971" t="s">
        <v>555</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178</v>
      </c>
      <c r="AG88" s="959"/>
      <c r="AH88" s="959"/>
      <c r="AI88" s="959"/>
      <c r="AJ88" s="959"/>
      <c r="AK88" s="963"/>
      <c r="AL88" s="963"/>
      <c r="AM88" s="963"/>
      <c r="AN88" s="963"/>
      <c r="AO88" s="963"/>
      <c r="AP88" s="959">
        <v>173</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x14ac:dyDescent="0.15">
      <c r="A110" s="809" t="s">
        <v>412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245736</v>
      </c>
      <c r="AB110" s="889"/>
      <c r="AC110" s="889"/>
      <c r="AD110" s="889"/>
      <c r="AE110" s="890"/>
      <c r="AF110" s="891">
        <v>244969</v>
      </c>
      <c r="AG110" s="889"/>
      <c r="AH110" s="889"/>
      <c r="AI110" s="889"/>
      <c r="AJ110" s="890"/>
      <c r="AK110" s="891">
        <v>242376</v>
      </c>
      <c r="AL110" s="889"/>
      <c r="AM110" s="889"/>
      <c r="AN110" s="889"/>
      <c r="AO110" s="890"/>
      <c r="AP110" s="892">
        <v>18.5</v>
      </c>
      <c r="AQ110" s="893"/>
      <c r="AR110" s="893"/>
      <c r="AS110" s="893"/>
      <c r="AT110" s="894"/>
      <c r="AU110" s="930" t="s">
        <v>69</v>
      </c>
      <c r="AV110" s="931"/>
      <c r="AW110" s="931"/>
      <c r="AX110" s="931"/>
      <c r="AY110" s="931"/>
      <c r="AZ110" s="860" t="s">
        <v>413</v>
      </c>
      <c r="BA110" s="810"/>
      <c r="BB110" s="810"/>
      <c r="BC110" s="810"/>
      <c r="BD110" s="810"/>
      <c r="BE110" s="810"/>
      <c r="BF110" s="810"/>
      <c r="BG110" s="810"/>
      <c r="BH110" s="810"/>
      <c r="BI110" s="810"/>
      <c r="BJ110" s="810"/>
      <c r="BK110" s="810"/>
      <c r="BL110" s="810"/>
      <c r="BM110" s="810"/>
      <c r="BN110" s="810"/>
      <c r="BO110" s="810"/>
      <c r="BP110" s="811"/>
      <c r="BQ110" s="861">
        <v>2350868</v>
      </c>
      <c r="BR110" s="842"/>
      <c r="BS110" s="842"/>
      <c r="BT110" s="842"/>
      <c r="BU110" s="842"/>
      <c r="BV110" s="842">
        <v>2245600</v>
      </c>
      <c r="BW110" s="842"/>
      <c r="BX110" s="842"/>
      <c r="BY110" s="842"/>
      <c r="BZ110" s="842"/>
      <c r="CA110" s="842">
        <v>2198220</v>
      </c>
      <c r="CB110" s="842"/>
      <c r="CC110" s="842"/>
      <c r="CD110" s="842"/>
      <c r="CE110" s="842"/>
      <c r="CF110" s="866">
        <v>167.7</v>
      </c>
      <c r="CG110" s="867"/>
      <c r="CH110" s="867"/>
      <c r="CI110" s="867"/>
      <c r="CJ110" s="867"/>
      <c r="CK110" s="926" t="s">
        <v>414</v>
      </c>
      <c r="CL110" s="819"/>
      <c r="CM110" s="860" t="s">
        <v>415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417</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421</v>
      </c>
      <c r="BA112" s="752"/>
      <c r="BB112" s="752"/>
      <c r="BC112" s="752"/>
      <c r="BD112" s="752"/>
      <c r="BE112" s="752"/>
      <c r="BF112" s="752"/>
      <c r="BG112" s="752"/>
      <c r="BH112" s="752"/>
      <c r="BI112" s="752"/>
      <c r="BJ112" s="752"/>
      <c r="BK112" s="752"/>
      <c r="BL112" s="752"/>
      <c r="BM112" s="752"/>
      <c r="BN112" s="752"/>
      <c r="BO112" s="752"/>
      <c r="BP112" s="753"/>
      <c r="BQ112" s="789">
        <v>317773</v>
      </c>
      <c r="BR112" s="790"/>
      <c r="BS112" s="790"/>
      <c r="BT112" s="790"/>
      <c r="BU112" s="790"/>
      <c r="BV112" s="790">
        <v>341336</v>
      </c>
      <c r="BW112" s="790"/>
      <c r="BX112" s="790"/>
      <c r="BY112" s="790"/>
      <c r="BZ112" s="790"/>
      <c r="CA112" s="790">
        <v>599268</v>
      </c>
      <c r="CB112" s="790"/>
      <c r="CC112" s="790"/>
      <c r="CD112" s="790"/>
      <c r="CE112" s="790"/>
      <c r="CF112" s="875">
        <v>45.7</v>
      </c>
      <c r="CG112" s="876"/>
      <c r="CH112" s="876"/>
      <c r="CI112" s="876"/>
      <c r="CJ112" s="876"/>
      <c r="CK112" s="927"/>
      <c r="CL112" s="821"/>
      <c r="CM112" s="817"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30926</v>
      </c>
      <c r="AB113" s="919"/>
      <c r="AC113" s="919"/>
      <c r="AD113" s="919"/>
      <c r="AE113" s="920"/>
      <c r="AF113" s="921">
        <v>31403</v>
      </c>
      <c r="AG113" s="919"/>
      <c r="AH113" s="919"/>
      <c r="AI113" s="919"/>
      <c r="AJ113" s="920"/>
      <c r="AK113" s="921">
        <v>32830</v>
      </c>
      <c r="AL113" s="919"/>
      <c r="AM113" s="919"/>
      <c r="AN113" s="919"/>
      <c r="AO113" s="920"/>
      <c r="AP113" s="922">
        <v>2.5</v>
      </c>
      <c r="AQ113" s="923"/>
      <c r="AR113" s="923"/>
      <c r="AS113" s="923"/>
      <c r="AT113" s="924"/>
      <c r="AU113" s="932"/>
      <c r="AV113" s="933"/>
      <c r="AW113" s="933"/>
      <c r="AX113" s="933"/>
      <c r="AY113" s="933"/>
      <c r="AZ113" s="817" t="s">
        <v>424</v>
      </c>
      <c r="BA113" s="752"/>
      <c r="BB113" s="752"/>
      <c r="BC113" s="752"/>
      <c r="BD113" s="752"/>
      <c r="BE113" s="752"/>
      <c r="BF113" s="752"/>
      <c r="BG113" s="752"/>
      <c r="BH113" s="752"/>
      <c r="BI113" s="752"/>
      <c r="BJ113" s="752"/>
      <c r="BK113" s="752"/>
      <c r="BL113" s="752"/>
      <c r="BM113" s="752"/>
      <c r="BN113" s="752"/>
      <c r="BO113" s="752"/>
      <c r="BP113" s="753"/>
      <c r="BQ113" s="789">
        <v>10712</v>
      </c>
      <c r="BR113" s="790"/>
      <c r="BS113" s="790"/>
      <c r="BT113" s="790"/>
      <c r="BU113" s="790"/>
      <c r="BV113" s="790">
        <v>5558</v>
      </c>
      <c r="BW113" s="790"/>
      <c r="BX113" s="790"/>
      <c r="BY113" s="790"/>
      <c r="BZ113" s="790"/>
      <c r="CA113" s="790">
        <v>4032</v>
      </c>
      <c r="CB113" s="790"/>
      <c r="CC113" s="790"/>
      <c r="CD113" s="790"/>
      <c r="CE113" s="790"/>
      <c r="CF113" s="875">
        <v>0.3</v>
      </c>
      <c r="CG113" s="876"/>
      <c r="CH113" s="876"/>
      <c r="CI113" s="876"/>
      <c r="CJ113" s="876"/>
      <c r="CK113" s="927"/>
      <c r="CL113" s="821"/>
      <c r="CM113" s="817"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20456</v>
      </c>
      <c r="AB114" s="780"/>
      <c r="AC114" s="780"/>
      <c r="AD114" s="780"/>
      <c r="AE114" s="781"/>
      <c r="AF114" s="782">
        <v>5531</v>
      </c>
      <c r="AG114" s="780"/>
      <c r="AH114" s="780"/>
      <c r="AI114" s="780"/>
      <c r="AJ114" s="781"/>
      <c r="AK114" s="782">
        <v>1859</v>
      </c>
      <c r="AL114" s="780"/>
      <c r="AM114" s="780"/>
      <c r="AN114" s="780"/>
      <c r="AO114" s="781"/>
      <c r="AP114" s="824">
        <v>0.1</v>
      </c>
      <c r="AQ114" s="825"/>
      <c r="AR114" s="825"/>
      <c r="AS114" s="825"/>
      <c r="AT114" s="826"/>
      <c r="AU114" s="932"/>
      <c r="AV114" s="933"/>
      <c r="AW114" s="933"/>
      <c r="AX114" s="933"/>
      <c r="AY114" s="933"/>
      <c r="AZ114" s="817" t="s">
        <v>427</v>
      </c>
      <c r="BA114" s="752"/>
      <c r="BB114" s="752"/>
      <c r="BC114" s="752"/>
      <c r="BD114" s="752"/>
      <c r="BE114" s="752"/>
      <c r="BF114" s="752"/>
      <c r="BG114" s="752"/>
      <c r="BH114" s="752"/>
      <c r="BI114" s="752"/>
      <c r="BJ114" s="752"/>
      <c r="BK114" s="752"/>
      <c r="BL114" s="752"/>
      <c r="BM114" s="752"/>
      <c r="BN114" s="752"/>
      <c r="BO114" s="752"/>
      <c r="BP114" s="753"/>
      <c r="BQ114" s="789">
        <v>279628</v>
      </c>
      <c r="BR114" s="790"/>
      <c r="BS114" s="790"/>
      <c r="BT114" s="790"/>
      <c r="BU114" s="790"/>
      <c r="BV114" s="790">
        <v>288067</v>
      </c>
      <c r="BW114" s="790"/>
      <c r="BX114" s="790"/>
      <c r="BY114" s="790"/>
      <c r="BZ114" s="790"/>
      <c r="CA114" s="790">
        <v>285261</v>
      </c>
      <c r="CB114" s="790"/>
      <c r="CC114" s="790"/>
      <c r="CD114" s="790"/>
      <c r="CE114" s="790"/>
      <c r="CF114" s="875">
        <v>21.8</v>
      </c>
      <c r="CG114" s="876"/>
      <c r="CH114" s="876"/>
      <c r="CI114" s="876"/>
      <c r="CJ114" s="876"/>
      <c r="CK114" s="927"/>
      <c r="CL114" s="821"/>
      <c r="CM114" s="817"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430</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297118</v>
      </c>
      <c r="AB117" s="903"/>
      <c r="AC117" s="903"/>
      <c r="AD117" s="903"/>
      <c r="AE117" s="904"/>
      <c r="AF117" s="905">
        <v>281903</v>
      </c>
      <c r="AG117" s="903"/>
      <c r="AH117" s="903"/>
      <c r="AI117" s="903"/>
      <c r="AJ117" s="904"/>
      <c r="AK117" s="905">
        <v>277065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2958981</v>
      </c>
      <c r="BR119" s="845"/>
      <c r="BS119" s="845"/>
      <c r="BT119" s="845"/>
      <c r="BU119" s="845"/>
      <c r="BV119" s="845">
        <v>2880561</v>
      </c>
      <c r="BW119" s="845"/>
      <c r="BX119" s="845"/>
      <c r="BY119" s="845"/>
      <c r="BZ119" s="845"/>
      <c r="CA119" s="845">
        <v>3086781</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10"/>
      <c r="BB120" s="810"/>
      <c r="BC120" s="810"/>
      <c r="BD120" s="810"/>
      <c r="BE120" s="810"/>
      <c r="BF120" s="810"/>
      <c r="BG120" s="810"/>
      <c r="BH120" s="810"/>
      <c r="BI120" s="810"/>
      <c r="BJ120" s="810"/>
      <c r="BK120" s="810"/>
      <c r="BL120" s="810"/>
      <c r="BM120" s="810"/>
      <c r="BN120" s="810"/>
      <c r="BO120" s="810"/>
      <c r="BP120" s="811"/>
      <c r="BQ120" s="861">
        <v>1373483</v>
      </c>
      <c r="BR120" s="842"/>
      <c r="BS120" s="842"/>
      <c r="BT120" s="842"/>
      <c r="BU120" s="842"/>
      <c r="BV120" s="842">
        <v>1443877</v>
      </c>
      <c r="BW120" s="842"/>
      <c r="BX120" s="842"/>
      <c r="BY120" s="842"/>
      <c r="BZ120" s="842"/>
      <c r="CA120" s="842">
        <v>1482156</v>
      </c>
      <c r="CB120" s="842"/>
      <c r="CC120" s="842"/>
      <c r="CD120" s="842"/>
      <c r="CE120" s="842"/>
      <c r="CF120" s="866">
        <v>113</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167850</v>
      </c>
      <c r="DH120" s="842"/>
      <c r="DI120" s="842"/>
      <c r="DJ120" s="842"/>
      <c r="DK120" s="842"/>
      <c r="DL120" s="842">
        <v>196957</v>
      </c>
      <c r="DM120" s="842"/>
      <c r="DN120" s="842"/>
      <c r="DO120" s="842"/>
      <c r="DP120" s="842"/>
      <c r="DQ120" s="842">
        <v>454990</v>
      </c>
      <c r="DR120" s="842"/>
      <c r="DS120" s="842"/>
      <c r="DT120" s="842"/>
      <c r="DU120" s="842"/>
      <c r="DV120" s="843">
        <v>34.700000000000003</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446</v>
      </c>
      <c r="BA121" s="752"/>
      <c r="BB121" s="752"/>
      <c r="BC121" s="752"/>
      <c r="BD121" s="752"/>
      <c r="BE121" s="752"/>
      <c r="BF121" s="752"/>
      <c r="BG121" s="752"/>
      <c r="BH121" s="752"/>
      <c r="BI121" s="752"/>
      <c r="BJ121" s="752"/>
      <c r="BK121" s="752"/>
      <c r="BL121" s="752"/>
      <c r="BM121" s="752"/>
      <c r="BN121" s="752"/>
      <c r="BO121" s="752"/>
      <c r="BP121" s="753"/>
      <c r="BQ121" s="789">
        <v>388038</v>
      </c>
      <c r="BR121" s="790"/>
      <c r="BS121" s="790"/>
      <c r="BT121" s="790"/>
      <c r="BU121" s="790"/>
      <c r="BV121" s="790">
        <v>374491</v>
      </c>
      <c r="BW121" s="790"/>
      <c r="BX121" s="790"/>
      <c r="BY121" s="790"/>
      <c r="BZ121" s="790"/>
      <c r="CA121" s="790">
        <v>368366</v>
      </c>
      <c r="CB121" s="790"/>
      <c r="CC121" s="790"/>
      <c r="CD121" s="790"/>
      <c r="CE121" s="790"/>
      <c r="CF121" s="875">
        <v>28.1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789">
        <v>149923</v>
      </c>
      <c r="DH121" s="790"/>
      <c r="DI121" s="790"/>
      <c r="DJ121" s="790"/>
      <c r="DK121" s="790"/>
      <c r="DL121" s="790">
        <v>144379</v>
      </c>
      <c r="DM121" s="790"/>
      <c r="DN121" s="790"/>
      <c r="DO121" s="790"/>
      <c r="DP121" s="790"/>
      <c r="DQ121" s="790">
        <v>144278</v>
      </c>
      <c r="DR121" s="790"/>
      <c r="DS121" s="790"/>
      <c r="DT121" s="790"/>
      <c r="DU121" s="790"/>
      <c r="DV121" s="796">
        <v>11</v>
      </c>
      <c r="DW121" s="796"/>
      <c r="DX121" s="796"/>
      <c r="DY121" s="796"/>
      <c r="DZ121" s="797"/>
    </row>
    <row r="122" spans="1:130" s="230" customFormat="1" ht="26.25" customHeight="1" x14ac:dyDescent="0.15">
      <c r="A122" s="820"/>
      <c r="B122" s="821"/>
      <c r="C122" s="817"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1684604</v>
      </c>
      <c r="BR122" s="845"/>
      <c r="BS122" s="845"/>
      <c r="BT122" s="845"/>
      <c r="BU122" s="845"/>
      <c r="BV122" s="845">
        <v>1620769</v>
      </c>
      <c r="BW122" s="845"/>
      <c r="BX122" s="845"/>
      <c r="BY122" s="845"/>
      <c r="BZ122" s="845"/>
      <c r="CA122" s="845">
        <v>1586107</v>
      </c>
      <c r="CB122" s="845"/>
      <c r="CC122" s="845"/>
      <c r="CD122" s="845"/>
      <c r="CE122" s="845"/>
      <c r="CF122" s="846">
        <v>121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3446125</v>
      </c>
      <c r="BR123" s="833"/>
      <c r="BS123" s="833"/>
      <c r="BT123" s="833"/>
      <c r="BU123" s="833"/>
      <c r="BV123" s="833">
        <v>3439137</v>
      </c>
      <c r="BW123" s="833"/>
      <c r="BX123" s="833"/>
      <c r="BY123" s="833"/>
      <c r="BZ123" s="833"/>
      <c r="CA123" s="833">
        <v>3436629</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453</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4"/>
      <c r="AZ127" s="814"/>
      <c r="BA127" s="814"/>
      <c r="BB127" s="814"/>
      <c r="BC127" s="814"/>
      <c r="BD127" s="814"/>
      <c r="BE127" s="815"/>
      <c r="BF127" s="813" t="s">
        <v>456</v>
      </c>
      <c r="BG127" s="814"/>
      <c r="BH127" s="814"/>
      <c r="BI127" s="814"/>
      <c r="BJ127" s="814"/>
      <c r="BK127" s="814"/>
      <c r="BL127" s="815"/>
      <c r="BM127" s="813" t="s">
        <v>457</v>
      </c>
      <c r="BN127" s="814"/>
      <c r="BO127" s="814"/>
      <c r="BP127" s="814"/>
      <c r="BQ127" s="814"/>
      <c r="BR127" s="814"/>
      <c r="BS127" s="815"/>
      <c r="BT127" s="813" t="s">
        <v>458</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459</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461</v>
      </c>
      <c r="X128" s="800"/>
      <c r="Y128" s="800"/>
      <c r="Z128" s="801"/>
      <c r="AA128" s="802">
        <v>22131</v>
      </c>
      <c r="AB128" s="803"/>
      <c r="AC128" s="803"/>
      <c r="AD128" s="803"/>
      <c r="AE128" s="804"/>
      <c r="AF128" s="805">
        <v>22343</v>
      </c>
      <c r="AG128" s="803"/>
      <c r="AH128" s="803"/>
      <c r="AI128" s="803"/>
      <c r="AJ128" s="804"/>
      <c r="AK128" s="805">
        <v>22326</v>
      </c>
      <c r="AL128" s="803"/>
      <c r="AM128" s="803"/>
      <c r="AN128" s="803"/>
      <c r="AO128" s="804"/>
      <c r="AP128" s="806"/>
      <c r="AQ128" s="807"/>
      <c r="AR128" s="807"/>
      <c r="AS128" s="807"/>
      <c r="AT128" s="808"/>
      <c r="AU128" s="232"/>
      <c r="AV128" s="232"/>
      <c r="AW128" s="232"/>
      <c r="AX128" s="809" t="s">
        <v>462</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463</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1517408</v>
      </c>
      <c r="AB129" s="780"/>
      <c r="AC129" s="780"/>
      <c r="AD129" s="780"/>
      <c r="AE129" s="781"/>
      <c r="AF129" s="782">
        <v>1480766</v>
      </c>
      <c r="AG129" s="780"/>
      <c r="AH129" s="780"/>
      <c r="AI129" s="780"/>
      <c r="AJ129" s="781"/>
      <c r="AK129" s="782">
        <v>1499827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197667</v>
      </c>
      <c r="AB130" s="780"/>
      <c r="AC130" s="780"/>
      <c r="AD130" s="780"/>
      <c r="AE130" s="781"/>
      <c r="AF130" s="782">
        <v>192082</v>
      </c>
      <c r="AG130" s="780"/>
      <c r="AH130" s="780"/>
      <c r="AI130" s="780"/>
      <c r="AJ130" s="781"/>
      <c r="AK130" s="782">
        <v>188649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5.3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1319741</v>
      </c>
      <c r="AB131" s="764"/>
      <c r="AC131" s="764"/>
      <c r="AD131" s="764"/>
      <c r="AE131" s="765"/>
      <c r="AF131" s="766">
        <v>1288684</v>
      </c>
      <c r="AG131" s="764"/>
      <c r="AH131" s="764"/>
      <c r="AI131" s="764"/>
      <c r="AJ131" s="765"/>
      <c r="AK131" s="766">
        <v>1311178</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5.8587253099999996</v>
      </c>
      <c r="AB132" s="745"/>
      <c r="AC132" s="745"/>
      <c r="AD132" s="745"/>
      <c r="AE132" s="746"/>
      <c r="AF132" s="747">
        <v>5.2361944429999996</v>
      </c>
      <c r="AG132" s="745"/>
      <c r="AH132" s="745"/>
      <c r="AI132" s="745"/>
      <c r="AJ132" s="746"/>
      <c r="AK132" s="747">
        <v>5.0405055609999998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6.3</v>
      </c>
      <c r="AB133" s="724"/>
      <c r="AC133" s="724"/>
      <c r="AD133" s="724"/>
      <c r="AE133" s="725"/>
      <c r="AF133" s="723">
        <v>5.7</v>
      </c>
      <c r="AG133" s="724"/>
      <c r="AH133" s="724"/>
      <c r="AI133" s="724"/>
      <c r="AJ133" s="725"/>
      <c r="AK133" s="723">
        <v>5.3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J/1kVSFVceVsxse8VfBSo7tLGcAT3/ZXpHNzDOnL0D2Z4lHRRVauT23qknkjrqIGyTJXYFlJbk8xx23SinzMg==" saltValue="xiok6pJMLPnpn6GxOgc5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 zoomScaleNormal="85" zoomScaleSheetLayoutView="100" workbookViewId="0">
      <selection activeCell="AM93" sqref="AM9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ZeU4TP0iRr0MVoaEgZPUXF5ZQPFymn8dbzZ223nbGDYovFl0/2mzVgow9HRuh6e6iFacQP72b7AbzygWAd0iQ==" saltValue="E5uaapF4zdT8qNuY0Nzg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pTKErwTiDarKp4Tq01krqa7CDwDfa39JWogz4gaZC8iLAtQlOfPfg2ye2PeNyrLHVZLVtw/r60JLo6GIiwQqg==" saltValue="5LS/hVksPNfAHzMHC8SiN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419197</v>
      </c>
      <c r="AP9" s="281">
        <v>309828</v>
      </c>
      <c r="AQ9" s="282">
        <v>243450</v>
      </c>
      <c r="AR9" s="283">
        <v>27.3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132471</v>
      </c>
      <c r="AP10" s="284">
        <v>97909</v>
      </c>
      <c r="AQ10" s="285">
        <v>36828</v>
      </c>
      <c r="AR10" s="286">
        <v>165.9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4530</v>
      </c>
      <c r="AP13" s="284">
        <v>3348</v>
      </c>
      <c r="AQ13" s="285">
        <v>11862</v>
      </c>
      <c r="AR13" s="286">
        <v>-71.8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13489</v>
      </c>
      <c r="AP14" s="284">
        <v>9970</v>
      </c>
      <c r="AQ14" s="285">
        <v>4647</v>
      </c>
      <c r="AR14" s="286">
        <v>114.5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-18216</v>
      </c>
      <c r="AP15" s="284">
        <v>-13463</v>
      </c>
      <c r="AQ15" s="285">
        <v>-13358</v>
      </c>
      <c r="AR15" s="286">
        <v>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551471</v>
      </c>
      <c r="AP16" s="284">
        <v>407591</v>
      </c>
      <c r="AQ16" s="285">
        <v>286004</v>
      </c>
      <c r="AR16" s="286">
        <v>42.5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29.56</v>
      </c>
      <c r="AP21" s="298">
        <v>24.25</v>
      </c>
      <c r="AQ21" s="299">
        <v>5.31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97.8</v>
      </c>
      <c r="AP22" s="303">
        <v>95.4</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242376</v>
      </c>
      <c r="AP32" s="312">
        <v>179140</v>
      </c>
      <c r="AQ32" s="313">
        <v>167387</v>
      </c>
      <c r="AR32" s="314">
        <v>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32830</v>
      </c>
      <c r="AP35" s="312">
        <v>24265</v>
      </c>
      <c r="AQ35" s="313">
        <v>34589</v>
      </c>
      <c r="AR35" s="314">
        <v>-29.8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1859</v>
      </c>
      <c r="AP36" s="312">
        <v>1374</v>
      </c>
      <c r="AQ36" s="313">
        <v>2508</v>
      </c>
      <c r="AR36" s="314">
        <v>-45.2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1525</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-22326</v>
      </c>
      <c r="AP39" s="312">
        <v>-16501</v>
      </c>
      <c r="AQ39" s="313">
        <v>-7489</v>
      </c>
      <c r="AR39" s="314">
        <v>120.3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-188649</v>
      </c>
      <c r="AP40" s="312">
        <v>-139430</v>
      </c>
      <c r="AQ40" s="313">
        <v>-138932</v>
      </c>
      <c r="AR40" s="314">
        <v>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66090</v>
      </c>
      <c r="AP41" s="312">
        <v>48847</v>
      </c>
      <c r="AQ41" s="313">
        <v>59636</v>
      </c>
      <c r="AR41" s="314">
        <v>-18.100000000000001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229811</v>
      </c>
      <c r="AN51" s="334">
        <v>180527</v>
      </c>
      <c r="AO51" s="335">
        <v>-13.9</v>
      </c>
      <c r="AP51" s="336">
        <v>268375</v>
      </c>
      <c r="AQ51" s="337">
        <v>-1.2</v>
      </c>
      <c r="AR51" s="338">
        <v>-12.7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105621</v>
      </c>
      <c r="AN52" s="342">
        <v>82970</v>
      </c>
      <c r="AO52" s="343">
        <v>-28.1</v>
      </c>
      <c r="AP52" s="344">
        <v>119602</v>
      </c>
      <c r="AQ52" s="345">
        <v>1.5</v>
      </c>
      <c r="AR52" s="346">
        <v>-29.6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400374</v>
      </c>
      <c r="AN53" s="334">
        <v>340454</v>
      </c>
      <c r="AO53" s="335">
        <v>88.6</v>
      </c>
      <c r="AP53" s="336">
        <v>301035</v>
      </c>
      <c r="AQ53" s="337">
        <v>12.2</v>
      </c>
      <c r="AR53" s="338">
        <v>76.400000000000006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172974</v>
      </c>
      <c r="AN54" s="342">
        <v>147087</v>
      </c>
      <c r="AO54" s="343">
        <v>77.3</v>
      </c>
      <c r="AP54" s="344">
        <v>154376</v>
      </c>
      <c r="AQ54" s="345">
        <v>29.1</v>
      </c>
      <c r="AR54" s="346">
        <v>48.2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487798</v>
      </c>
      <c r="AN55" s="334">
        <v>437487</v>
      </c>
      <c r="AO55" s="335">
        <v>28.5</v>
      </c>
      <c r="AP55" s="336">
        <v>277467</v>
      </c>
      <c r="AQ55" s="337">
        <v>-7.8</v>
      </c>
      <c r="AR55" s="338">
        <v>36.299999999999997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249544</v>
      </c>
      <c r="AN56" s="342">
        <v>223806</v>
      </c>
      <c r="AO56" s="343">
        <v>52.2</v>
      </c>
      <c r="AP56" s="344">
        <v>128378</v>
      </c>
      <c r="AQ56" s="345">
        <v>-16.8</v>
      </c>
      <c r="AR56" s="346">
        <v>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222183</v>
      </c>
      <c r="AN57" s="334">
        <v>200889</v>
      </c>
      <c r="AO57" s="335">
        <v>-54.1</v>
      </c>
      <c r="AP57" s="336">
        <v>282256</v>
      </c>
      <c r="AQ57" s="337">
        <v>1.7</v>
      </c>
      <c r="AR57" s="338">
        <v>-55.8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103372</v>
      </c>
      <c r="AN58" s="342">
        <v>93465</v>
      </c>
      <c r="AO58" s="343">
        <v>-58.2</v>
      </c>
      <c r="AP58" s="344">
        <v>145453</v>
      </c>
      <c r="AQ58" s="345">
        <v>13.3</v>
      </c>
      <c r="AR58" s="346">
        <v>-71.5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222468</v>
      </c>
      <c r="AN59" s="334">
        <v>164426</v>
      </c>
      <c r="AO59" s="335">
        <v>-18.2</v>
      </c>
      <c r="AP59" s="336">
        <v>295341</v>
      </c>
      <c r="AQ59" s="337">
        <v>4.5999999999999996</v>
      </c>
      <c r="AR59" s="338">
        <v>-22.8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115607</v>
      </c>
      <c r="AN60" s="342">
        <v>85445</v>
      </c>
      <c r="AO60" s="343">
        <v>-8.6</v>
      </c>
      <c r="AP60" s="344">
        <v>137402</v>
      </c>
      <c r="AQ60" s="345">
        <v>-5.5</v>
      </c>
      <c r="AR60" s="346">
        <v>-3.1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312527</v>
      </c>
      <c r="AN61" s="349">
        <v>264757</v>
      </c>
      <c r="AO61" s="350">
        <v>6.2</v>
      </c>
      <c r="AP61" s="351">
        <v>284895</v>
      </c>
      <c r="AQ61" s="352">
        <v>1.9</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149424</v>
      </c>
      <c r="AN62" s="342">
        <v>126555</v>
      </c>
      <c r="AO62" s="343">
        <v>6.9</v>
      </c>
      <c r="AP62" s="344">
        <v>137042</v>
      </c>
      <c r="AQ62" s="345">
        <v>4.3</v>
      </c>
      <c r="AR62" s="346">
        <v>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SZB8Dob0HTilGG/tgjhxVb1cWR36Uvn1if5hYJ7AyI2vvTxA/UXzGiYno5hT79E2FBLrDjeT38rmI/NIsSMnQ==" saltValue="zXJ6VgEKV4WkmeBoRaUP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9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UJB7wBpDuahQFcBTvRPsBZPtUWwI4AZDwXihqg13sPwUHD2V9N0/xdFWIMZ1gKulqECV781ER0lJb1sCxtpXbQ==" saltValue="OWCLHsC1YEwL5uI1yPPMd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W116" sqref="AW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S3ZoyAz7HGpaus3urK/PgI12FVWJhGDXDeaf0uEXkjmzj23H0pf0NHqP1U04iMmeAiOUBusoal6kVn10Pa3INQ==" saltValue="RYvMWfM+Vgt8+dW35uT3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13.5</v>
      </c>
      <c r="G47" s="12">
        <v>15.01</v>
      </c>
      <c r="H47" s="12">
        <v>21.98</v>
      </c>
      <c r="I47" s="12">
        <v>22.52</v>
      </c>
      <c r="J47" s="13">
        <v>24.93</v>
      </c>
    </row>
    <row r="48" spans="2:10" ht="57.75" customHeight="1" x14ac:dyDescent="0.15">
      <c r="B48" s="14"/>
      <c r="C48" s="1141" t="s">
        <v>4</v>
      </c>
      <c r="D48" s="1141"/>
      <c r="E48" s="1142"/>
      <c r="F48" s="15">
        <v>0.4</v>
      </c>
      <c r="G48" s="16">
        <v>3.45</v>
      </c>
      <c r="H48" s="16">
        <v>8.8000000000000007</v>
      </c>
      <c r="I48" s="16">
        <v>5.47</v>
      </c>
      <c r="J48" s="17">
        <v>4.7300000000000004</v>
      </c>
    </row>
    <row r="49" spans="2:10" ht="57.75" customHeight="1" thickBot="1" x14ac:dyDescent="0.2">
      <c r="B49" s="18"/>
      <c r="C49" s="1143" t="s">
        <v>5</v>
      </c>
      <c r="D49" s="1143"/>
      <c r="E49" s="1144"/>
      <c r="F49" s="19" t="s">
        <v>529</v>
      </c>
      <c r="G49" s="20">
        <v>5.23</v>
      </c>
      <c r="H49" s="20">
        <v>13.95</v>
      </c>
      <c r="I49" s="20" t="s">
        <v>530</v>
      </c>
      <c r="J49" s="21">
        <v>2.0299999999999998</v>
      </c>
    </row>
    <row r="50" spans="2:10" x14ac:dyDescent="0.15"/>
  </sheetData>
  <sheetProtection algorithmName="SHA-512" hashValue="jOjFFVZB22mHG5hkv9k8oTYd3L/U7LzjCiBy1dbvPfXbgI7aGyRu+t2CjMPXRHPjWjBOK328dq9qmDhyQ+mlsQ==" saltValue="a7Y3RNnGsmzlQ20ckV9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0.4</v>
      </c>
      <c r="G34" s="33">
        <v>3.45</v>
      </c>
      <c r="H34" s="33">
        <v>8.8000000000000007</v>
      </c>
      <c r="I34" s="33">
        <v>5.46</v>
      </c>
      <c r="J34" s="34">
        <v>4.72</v>
      </c>
      <c r="K34" s="22"/>
      <c r="L34" s="22"/>
      <c r="M34" s="22"/>
      <c r="N34" s="22"/>
      <c r="O34" s="22"/>
      <c r="P34" s="22"/>
    </row>
    <row r="35" spans="1:16" ht="39" customHeight="1" x14ac:dyDescent="0.15">
      <c r="A35" s="22"/>
      <c r="B35" s="35"/>
      <c r="C35" s="1145" t="s">
        <v>532</v>
      </c>
      <c r="D35" s="1146"/>
      <c r="E35" s="1147"/>
      <c r="F35" s="36">
        <v>0</v>
      </c>
      <c r="G35" s="37">
        <v>0</v>
      </c>
      <c r="H35" s="37">
        <v>0</v>
      </c>
      <c r="I35" s="37">
        <v>0</v>
      </c>
      <c r="J35" s="38">
        <v>0.89</v>
      </c>
      <c r="K35" s="22"/>
      <c r="L35" s="22"/>
      <c r="M35" s="22"/>
      <c r="N35" s="22"/>
      <c r="O35" s="22"/>
      <c r="P35" s="22"/>
    </row>
    <row r="36" spans="1:16" ht="39" customHeight="1" x14ac:dyDescent="0.15">
      <c r="A36" s="22"/>
      <c r="B36" s="35"/>
      <c r="C36" s="1145" t="s">
        <v>533</v>
      </c>
      <c r="D36" s="1146"/>
      <c r="E36" s="1147"/>
      <c r="F36" s="36">
        <v>0.37</v>
      </c>
      <c r="G36" s="37">
        <v>0</v>
      </c>
      <c r="H36" s="37">
        <v>0</v>
      </c>
      <c r="I36" s="37">
        <v>0.15</v>
      </c>
      <c r="J36" s="38">
        <v>0.15</v>
      </c>
      <c r="K36" s="22"/>
      <c r="L36" s="22"/>
      <c r="M36" s="22"/>
      <c r="N36" s="22"/>
      <c r="O36" s="22"/>
      <c r="P36" s="22"/>
    </row>
    <row r="37" spans="1:16" ht="39" customHeight="1" x14ac:dyDescent="0.15">
      <c r="A37" s="22"/>
      <c r="B37" s="35"/>
      <c r="C37" s="1145" t="s">
        <v>534</v>
      </c>
      <c r="D37" s="1146"/>
      <c r="E37" s="1147"/>
      <c r="F37" s="36">
        <v>0</v>
      </c>
      <c r="G37" s="37">
        <v>0</v>
      </c>
      <c r="H37" s="37">
        <v>0</v>
      </c>
      <c r="I37" s="37">
        <v>0</v>
      </c>
      <c r="J37" s="38">
        <v>0.11</v>
      </c>
      <c r="K37" s="22"/>
      <c r="L37" s="22"/>
      <c r="M37" s="22"/>
      <c r="N37" s="22"/>
      <c r="O37" s="22"/>
      <c r="P37" s="22"/>
    </row>
    <row r="38" spans="1:16" ht="39" customHeight="1" x14ac:dyDescent="0.15">
      <c r="A38" s="22"/>
      <c r="B38" s="35"/>
      <c r="C38" s="1145" t="s">
        <v>535</v>
      </c>
      <c r="D38" s="1146"/>
      <c r="E38" s="1147"/>
      <c r="F38" s="36">
        <v>0</v>
      </c>
      <c r="G38" s="37">
        <v>0</v>
      </c>
      <c r="H38" s="37">
        <v>0</v>
      </c>
      <c r="I38" s="37">
        <v>0.01</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v>0</v>
      </c>
      <c r="G43" s="42">
        <v>0</v>
      </c>
      <c r="H43" s="42">
        <v>0</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BeZIdkZbdXZPa51a5sJpFEwYW85l2OyhP6kniK6424ST/3zHuIUk3HWT9NS4zbfR2BQVSyT1Z6nr7a4B7WonA==" saltValue="M5z9YPIfqc3rIUF2NJDA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235</v>
      </c>
      <c r="L45" s="60">
        <v>230</v>
      </c>
      <c r="M45" s="60">
        <v>246</v>
      </c>
      <c r="N45" s="60">
        <v>245</v>
      </c>
      <c r="O45" s="61">
        <v>242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26</v>
      </c>
      <c r="L48" s="64">
        <v>28</v>
      </c>
      <c r="M48" s="64">
        <v>31</v>
      </c>
      <c r="N48" s="64">
        <v>31</v>
      </c>
      <c r="O48" s="65">
        <v>33</v>
      </c>
      <c r="P48" s="48"/>
      <c r="Q48" s="48"/>
      <c r="R48" s="48"/>
      <c r="S48" s="48"/>
      <c r="T48" s="48"/>
      <c r="U48" s="48"/>
    </row>
    <row r="49" spans="1:21" ht="30.75" customHeight="1" x14ac:dyDescent="0.15">
      <c r="A49" s="48"/>
      <c r="B49" s="1178"/>
      <c r="C49" s="1179"/>
      <c r="D49" s="62"/>
      <c r="E49" s="1155" t="s">
        <v>14</v>
      </c>
      <c r="F49" s="1155"/>
      <c r="G49" s="1155"/>
      <c r="H49" s="1155"/>
      <c r="I49" s="1155"/>
      <c r="J49" s="1156"/>
      <c r="K49" s="63">
        <v>22</v>
      </c>
      <c r="L49" s="64">
        <v>22</v>
      </c>
      <c r="M49" s="64">
        <v>20</v>
      </c>
      <c r="N49" s="64">
        <v>6</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206</v>
      </c>
      <c r="L52" s="64">
        <v>204</v>
      </c>
      <c r="M52" s="64">
        <v>220</v>
      </c>
      <c r="N52" s="64">
        <v>214</v>
      </c>
      <c r="O52" s="65">
        <v>211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77</v>
      </c>
      <c r="L53" s="69">
        <v>76</v>
      </c>
      <c r="M53" s="69">
        <v>77</v>
      </c>
      <c r="N53" s="69">
        <v>68</v>
      </c>
      <c r="O53" s="70">
        <v>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3rjMIhLiTlE6IDgIU0w+4jBKml6rgrr+/RQBsO52a3ofPQ13gLo0vbQfHhS1uEyOoi+zIUemkpCzzyaJmzzng==" saltValue="16ObcqQpo+JZmoWY4XB4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2306</v>
      </c>
      <c r="J41" s="356">
        <v>2281</v>
      </c>
      <c r="K41" s="356">
        <v>2351</v>
      </c>
      <c r="L41" s="356">
        <v>2246</v>
      </c>
      <c r="M41" s="357">
        <v>2198</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326</v>
      </c>
      <c r="J43" s="359">
        <v>336</v>
      </c>
      <c r="K43" s="359">
        <v>318</v>
      </c>
      <c r="L43" s="359">
        <v>341</v>
      </c>
      <c r="M43" s="360">
        <v>599</v>
      </c>
    </row>
    <row r="44" spans="2:13" ht="27.75" customHeight="1" x14ac:dyDescent="0.15">
      <c r="B44" s="1186"/>
      <c r="C44" s="1187"/>
      <c r="D44" s="106"/>
      <c r="E44" s="1190" t="s">
        <v>34</v>
      </c>
      <c r="F44" s="1190"/>
      <c r="G44" s="1190"/>
      <c r="H44" s="1191"/>
      <c r="I44" s="358">
        <v>54</v>
      </c>
      <c r="J44" s="359">
        <v>29</v>
      </c>
      <c r="K44" s="359">
        <v>11</v>
      </c>
      <c r="L44" s="359">
        <v>6</v>
      </c>
      <c r="M44" s="360">
        <v>4</v>
      </c>
    </row>
    <row r="45" spans="2:13" ht="27.75" customHeight="1" x14ac:dyDescent="0.15">
      <c r="B45" s="1186"/>
      <c r="C45" s="1187"/>
      <c r="D45" s="106"/>
      <c r="E45" s="1190" t="s">
        <v>35</v>
      </c>
      <c r="F45" s="1190"/>
      <c r="G45" s="1190"/>
      <c r="H45" s="1191"/>
      <c r="I45" s="358">
        <v>261</v>
      </c>
      <c r="J45" s="359">
        <v>289</v>
      </c>
      <c r="K45" s="359">
        <v>280</v>
      </c>
      <c r="L45" s="359">
        <v>288</v>
      </c>
      <c r="M45" s="360">
        <v>285</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1198</v>
      </c>
      <c r="J50" s="359">
        <v>1006</v>
      </c>
      <c r="K50" s="359">
        <v>1373</v>
      </c>
      <c r="L50" s="359">
        <v>1444</v>
      </c>
      <c r="M50" s="360">
        <v>1482</v>
      </c>
    </row>
    <row r="51" spans="2:13" ht="27.75" customHeight="1" x14ac:dyDescent="0.15">
      <c r="B51" s="1186"/>
      <c r="C51" s="1187"/>
      <c r="D51" s="106"/>
      <c r="E51" s="1190" t="s">
        <v>42</v>
      </c>
      <c r="F51" s="1190"/>
      <c r="G51" s="1190"/>
      <c r="H51" s="1191"/>
      <c r="I51" s="358">
        <v>359</v>
      </c>
      <c r="J51" s="359">
        <v>376</v>
      </c>
      <c r="K51" s="359">
        <v>388</v>
      </c>
      <c r="L51" s="359">
        <v>374</v>
      </c>
      <c r="M51" s="360">
        <v>368</v>
      </c>
    </row>
    <row r="52" spans="2:13" ht="27.75" customHeight="1" x14ac:dyDescent="0.15">
      <c r="B52" s="1188"/>
      <c r="C52" s="1189"/>
      <c r="D52" s="106"/>
      <c r="E52" s="1190" t="s">
        <v>43</v>
      </c>
      <c r="F52" s="1190"/>
      <c r="G52" s="1190"/>
      <c r="H52" s="1191"/>
      <c r="I52" s="358">
        <v>1723</v>
      </c>
      <c r="J52" s="359">
        <v>1669</v>
      </c>
      <c r="K52" s="359">
        <v>1685</v>
      </c>
      <c r="L52" s="359">
        <v>1621</v>
      </c>
      <c r="M52" s="360">
        <v>1586</v>
      </c>
    </row>
    <row r="53" spans="2:13" ht="27.75" customHeight="1" thickBot="1" x14ac:dyDescent="0.2">
      <c r="B53" s="1192" t="s">
        <v>19</v>
      </c>
      <c r="C53" s="1193"/>
      <c r="D53" s="110"/>
      <c r="E53" s="1194" t="s">
        <v>44</v>
      </c>
      <c r="F53" s="1194"/>
      <c r="G53" s="1194"/>
      <c r="H53" s="1195"/>
      <c r="I53" s="361">
        <v>-333</v>
      </c>
      <c r="J53" s="362">
        <v>-116</v>
      </c>
      <c r="K53" s="362">
        <v>-487</v>
      </c>
      <c r="L53" s="362">
        <v>-559</v>
      </c>
      <c r="M53" s="363">
        <v>-350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FOTXKWlKca+vdprjXjgd9oL5KzadBMIba1FpPHU6gjoUsq2sR4et+olGKC/TmBiq658zIA4HbSyhWFTeXOaSw==" saltValue="lKDwvgbKBcQl9HLaRFuK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8" t="s">
        <v>46</v>
      </c>
      <c r="D55" s="1208"/>
      <c r="E55" s="1209"/>
      <c r="F55" s="122">
        <v>333</v>
      </c>
      <c r="G55" s="122">
        <v>333</v>
      </c>
      <c r="H55" s="123">
        <v>374</v>
      </c>
    </row>
    <row r="56" spans="2:8" ht="52.5" customHeight="1" x14ac:dyDescent="0.15">
      <c r="B56" s="124"/>
      <c r="C56" s="1210" t="s">
        <v>47</v>
      </c>
      <c r="D56" s="1210"/>
      <c r="E56" s="1211"/>
      <c r="F56" s="125">
        <v>137</v>
      </c>
      <c r="G56" s="125">
        <v>137</v>
      </c>
      <c r="H56" s="126">
        <v>143</v>
      </c>
    </row>
    <row r="57" spans="2:8" ht="53.25" customHeight="1" x14ac:dyDescent="0.15">
      <c r="B57" s="124"/>
      <c r="C57" s="1212" t="s">
        <v>48</v>
      </c>
      <c r="D57" s="1212"/>
      <c r="E57" s="1213"/>
      <c r="F57" s="127">
        <v>886</v>
      </c>
      <c r="G57" s="127">
        <v>956</v>
      </c>
      <c r="H57" s="128">
        <v>955</v>
      </c>
    </row>
    <row r="58" spans="2:8" ht="45.75" customHeight="1" x14ac:dyDescent="0.15">
      <c r="B58" s="129"/>
      <c r="C58" s="1203" t="s">
        <v>543</v>
      </c>
      <c r="D58" s="1204"/>
      <c r="E58" s="1205"/>
      <c r="F58" s="130">
        <v>531</v>
      </c>
      <c r="G58" s="130">
        <v>598</v>
      </c>
      <c r="H58" s="131">
        <v>599</v>
      </c>
    </row>
    <row r="59" spans="2:8" ht="45.75" customHeight="1" x14ac:dyDescent="0.15">
      <c r="B59" s="129"/>
      <c r="C59" s="1203" t="s">
        <v>544</v>
      </c>
      <c r="D59" s="1204"/>
      <c r="E59" s="1205"/>
      <c r="F59" s="130">
        <v>136</v>
      </c>
      <c r="G59" s="130">
        <v>136</v>
      </c>
      <c r="H59" s="131">
        <v>137</v>
      </c>
    </row>
    <row r="60" spans="2:8" ht="45.75" customHeight="1" x14ac:dyDescent="0.15">
      <c r="B60" s="129"/>
      <c r="C60" s="1203" t="s">
        <v>545</v>
      </c>
      <c r="D60" s="1204"/>
      <c r="E60" s="1205"/>
      <c r="F60" s="130">
        <v>58</v>
      </c>
      <c r="G60" s="130">
        <v>60</v>
      </c>
      <c r="H60" s="131">
        <v>57</v>
      </c>
    </row>
    <row r="61" spans="2:8" ht="45.75" customHeight="1" x14ac:dyDescent="0.15">
      <c r="B61" s="129"/>
      <c r="C61" s="1203" t="s">
        <v>546</v>
      </c>
      <c r="D61" s="1204"/>
      <c r="E61" s="1205"/>
      <c r="F61" s="130">
        <v>58</v>
      </c>
      <c r="G61" s="130">
        <v>52</v>
      </c>
      <c r="H61" s="131">
        <v>51</v>
      </c>
    </row>
    <row r="62" spans="2:8" ht="45.75" customHeight="1" thickBot="1" x14ac:dyDescent="0.2">
      <c r="B62" s="132"/>
      <c r="C62" s="1203" t="s">
        <v>547</v>
      </c>
      <c r="D62" s="1204"/>
      <c r="E62" s="1205"/>
      <c r="F62" s="133">
        <v>50</v>
      </c>
      <c r="G62" s="133">
        <v>50</v>
      </c>
      <c r="H62" s="134">
        <v>50</v>
      </c>
    </row>
    <row r="63" spans="2:8" ht="52.5" customHeight="1" thickBot="1" x14ac:dyDescent="0.2">
      <c r="B63" s="135"/>
      <c r="C63" s="1206" t="s">
        <v>49</v>
      </c>
      <c r="D63" s="1206"/>
      <c r="E63" s="1207"/>
      <c r="F63" s="136">
        <v>1357</v>
      </c>
      <c r="G63" s="136">
        <v>1427</v>
      </c>
      <c r="H63" s="137">
        <v>1472</v>
      </c>
    </row>
    <row r="64" spans="2:8" x14ac:dyDescent="0.15"/>
  </sheetData>
  <sheetProtection algorithmName="SHA-512" hashValue="NxVyfdHnfhNzAA/uBHo5wIcK+kIj7j0S/fgS1Rk43uH2+hPf2Znme36U988bmwgDOcaoyEGF7nOcFlR4VbmDzw==" saltValue="6Y4ClE4R5RzcNS9RwHrs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180527</v>
      </c>
      <c r="E3" s="156"/>
      <c r="F3" s="157">
        <v>268375</v>
      </c>
      <c r="G3" s="158"/>
      <c r="H3" s="159"/>
    </row>
    <row r="4" spans="1:8" x14ac:dyDescent="0.15">
      <c r="A4" s="160"/>
      <c r="B4" s="161"/>
      <c r="C4" s="162"/>
      <c r="D4" s="163">
        <v>82970</v>
      </c>
      <c r="E4" s="164"/>
      <c r="F4" s="165">
        <v>119602</v>
      </c>
      <c r="G4" s="166"/>
      <c r="H4" s="167"/>
    </row>
    <row r="5" spans="1:8" x14ac:dyDescent="0.15">
      <c r="A5" s="148" t="s">
        <v>518</v>
      </c>
      <c r="B5" s="153"/>
      <c r="C5" s="154"/>
      <c r="D5" s="155">
        <v>340454</v>
      </c>
      <c r="E5" s="156"/>
      <c r="F5" s="157">
        <v>301035</v>
      </c>
      <c r="G5" s="158"/>
      <c r="H5" s="159"/>
    </row>
    <row r="6" spans="1:8" x14ac:dyDescent="0.15">
      <c r="A6" s="160"/>
      <c r="B6" s="161"/>
      <c r="C6" s="162"/>
      <c r="D6" s="163">
        <v>147087</v>
      </c>
      <c r="E6" s="164"/>
      <c r="F6" s="165">
        <v>154376</v>
      </c>
      <c r="G6" s="166"/>
      <c r="H6" s="167"/>
    </row>
    <row r="7" spans="1:8" x14ac:dyDescent="0.15">
      <c r="A7" s="148" t="s">
        <v>519</v>
      </c>
      <c r="B7" s="153"/>
      <c r="C7" s="154"/>
      <c r="D7" s="155">
        <v>437487</v>
      </c>
      <c r="E7" s="156"/>
      <c r="F7" s="157">
        <v>277467</v>
      </c>
      <c r="G7" s="158"/>
      <c r="H7" s="159"/>
    </row>
    <row r="8" spans="1:8" x14ac:dyDescent="0.15">
      <c r="A8" s="160"/>
      <c r="B8" s="161"/>
      <c r="C8" s="162"/>
      <c r="D8" s="163">
        <v>223806</v>
      </c>
      <c r="E8" s="164"/>
      <c r="F8" s="165">
        <v>128378</v>
      </c>
      <c r="G8" s="166"/>
      <c r="H8" s="167"/>
    </row>
    <row r="9" spans="1:8" x14ac:dyDescent="0.15">
      <c r="A9" s="148" t="s">
        <v>520</v>
      </c>
      <c r="B9" s="153"/>
      <c r="C9" s="154"/>
      <c r="D9" s="155">
        <v>200889</v>
      </c>
      <c r="E9" s="156"/>
      <c r="F9" s="157">
        <v>282256</v>
      </c>
      <c r="G9" s="158"/>
      <c r="H9" s="159"/>
    </row>
    <row r="10" spans="1:8" x14ac:dyDescent="0.15">
      <c r="A10" s="160"/>
      <c r="B10" s="161"/>
      <c r="C10" s="162"/>
      <c r="D10" s="163">
        <v>93465</v>
      </c>
      <c r="E10" s="164"/>
      <c r="F10" s="165">
        <v>145453</v>
      </c>
      <c r="G10" s="166"/>
      <c r="H10" s="167"/>
    </row>
    <row r="11" spans="1:8" x14ac:dyDescent="0.15">
      <c r="A11" s="148" t="s">
        <v>521</v>
      </c>
      <c r="B11" s="153"/>
      <c r="C11" s="154"/>
      <c r="D11" s="155">
        <v>164426</v>
      </c>
      <c r="E11" s="156"/>
      <c r="F11" s="157">
        <v>295341</v>
      </c>
      <c r="G11" s="158"/>
      <c r="H11" s="159"/>
    </row>
    <row r="12" spans="1:8" x14ac:dyDescent="0.15">
      <c r="A12" s="160"/>
      <c r="B12" s="161"/>
      <c r="C12" s="168"/>
      <c r="D12" s="163">
        <v>85445</v>
      </c>
      <c r="E12" s="164"/>
      <c r="F12" s="165">
        <v>137402</v>
      </c>
      <c r="G12" s="166"/>
      <c r="H12" s="167"/>
    </row>
    <row r="13" spans="1:8" x14ac:dyDescent="0.15">
      <c r="A13" s="148"/>
      <c r="B13" s="153"/>
      <c r="C13" s="169"/>
      <c r="D13" s="170">
        <v>264757</v>
      </c>
      <c r="E13" s="171"/>
      <c r="F13" s="172">
        <v>284895</v>
      </c>
      <c r="G13" s="173"/>
      <c r="H13" s="159"/>
    </row>
    <row r="14" spans="1:8" x14ac:dyDescent="0.15">
      <c r="A14" s="160"/>
      <c r="B14" s="161"/>
      <c r="C14" s="162"/>
      <c r="D14" s="163">
        <v>126555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0.4</v>
      </c>
      <c r="C19" s="174">
        <f>ROUND(VALUE(SUBSTITUTE(実質収支比率等に係る経年分析!G$48,"▲","-")),2)</f>
        <v>3.45</v>
      </c>
      <c r="D19" s="174">
        <f>ROUND(VALUE(SUBSTITUTE(実質収支比率等に係る経年分析!H$48,"▲","-")),2)</f>
        <v>8.8000000000000007</v>
      </c>
      <c r="E19" s="174">
        <f>ROUND(VALUE(SUBSTITUTE(実質収支比率等に係る経年分析!I$48,"▲","-")),2)</f>
        <v>5.47</v>
      </c>
      <c r="F19" s="174">
        <f>ROUND(VALUE(SUBSTITUTE(実質収支比率等に係る経年分析!J$48,"▲","-")),2)</f>
        <v>4.7300000000000004</v>
      </c>
    </row>
    <row r="20" spans="1:11" x14ac:dyDescent="0.15">
      <c r="A20" s="174" t="s">
        <v>53</v>
      </c>
      <c r="B20" s="174">
        <f>ROUND(VALUE(SUBSTITUTE(実質収支比率等に係る経年分析!F$47,"▲","-")),2)</f>
        <v>13.5</v>
      </c>
      <c r="C20" s="174">
        <f>ROUND(VALUE(SUBSTITUTE(実質収支比率等に係る経年分析!G$47,"▲","-")),2)</f>
        <v>15.01</v>
      </c>
      <c r="D20" s="174">
        <f>ROUND(VALUE(SUBSTITUTE(実質収支比率等に係る経年分析!H$47,"▲","-")),2)</f>
        <v>21.98</v>
      </c>
      <c r="E20" s="174">
        <f>ROUND(VALUE(SUBSTITUTE(実質収支比率等に係る経年分析!I$47,"▲","-")),2)</f>
        <v>22.52</v>
      </c>
      <c r="F20" s="174">
        <f>ROUND(VALUE(SUBSTITUTE(実質収支比率等に係る経年分析!J$47,"▲","-")),2)</f>
        <v>24.93</v>
      </c>
    </row>
    <row r="21" spans="1:11" x14ac:dyDescent="0.15">
      <c r="A21" s="174" t="s">
        <v>54</v>
      </c>
      <c r="B21" s="174">
        <f>IF(ISNUMBER(VALUE(SUBSTITUTE(実質収支比率等に係る経年分析!F$49,"▲","-"))),ROUND(VALUE(SUBSTITUTE(実質収支比率等に係る経年分析!F$49,"▲","-")),2),NA())</f>
        <v>-0.43</v>
      </c>
      <c r="C21" s="174">
        <f>IF(ISNUMBER(VALUE(SUBSTITUTE(実質収支比率等に係る経年分析!G$49,"▲","-"))),ROUND(VALUE(SUBSTITUTE(実質収支比率等に係る経年分析!G$49,"▲","-")),2),NA())</f>
        <v>5.23</v>
      </c>
      <c r="D21" s="174">
        <f>IF(ISNUMBER(VALUE(SUBSTITUTE(実質収支比率等に係る経年分析!H$49,"▲","-"))),ROUND(VALUE(SUBSTITUTE(実質収支比率等に係る経年分析!H$49,"▲","-")),2),NA())</f>
        <v>13.95</v>
      </c>
      <c r="E21" s="174">
        <f>IF(ISNUMBER(VALUE(SUBSTITUTE(実質収支比率等に係る経年分析!I$49,"▲","-"))),ROUND(VALUE(SUBSTITUTE(実質収支比率等に係る経年分析!I$49,"▲","-")),2),NA())</f>
        <v>-3.55</v>
      </c>
      <c r="F21" s="174">
        <f>IF(ISNUMBER(VALUE(SUBSTITUTE(実質収支比率等に係る経年分析!J$49,"▲","-"))),ROUND(VALUE(SUBSTITUTE(実質収支比率等に係る経年分析!J$49,"▲","-")),2),NA())</f>
        <v>2.0299999999999998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0.15</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206</v>
      </c>
      <c r="E42" s="176"/>
      <c r="F42" s="176"/>
      <c r="G42" s="176">
        <f>'実質公債費比率（分子）の構造'!L$52</f>
        <v>204</v>
      </c>
      <c r="H42" s="176"/>
      <c r="I42" s="176"/>
      <c r="J42" s="176">
        <f>'実質公債費比率（分子）の構造'!M$52</f>
        <v>220</v>
      </c>
      <c r="K42" s="176"/>
      <c r="L42" s="176"/>
      <c r="M42" s="176">
        <f>'実質公債費比率（分子）の構造'!N$52</f>
        <v>214</v>
      </c>
      <c r="N42" s="176"/>
      <c r="O42" s="176"/>
      <c r="P42" s="176">
        <f>'実質公債費比率（分子）の構造'!O$52</f>
        <v>211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22</v>
      </c>
      <c r="F45" s="176"/>
      <c r="G45" s="176"/>
      <c r="H45" s="176">
        <f>'実質公債費比率（分子）の構造'!M$49</f>
        <v>20</v>
      </c>
      <c r="I45" s="176"/>
      <c r="J45" s="176"/>
      <c r="K45" s="176">
        <f>'実質公債費比率（分子）の構造'!N$49</f>
        <v>6</v>
      </c>
      <c r="L45" s="176"/>
      <c r="M45" s="176"/>
      <c r="N45" s="176">
        <f>'実質公債費比率（分子）の構造'!O$49</f>
        <v>2</v>
      </c>
      <c r="O45" s="176"/>
      <c r="P45" s="176"/>
    </row>
    <row r="46" spans="1:16" x14ac:dyDescent="0.15">
      <c r="A46" s="176" t="s">
        <v>64</v>
      </c>
      <c r="B46" s="176">
        <f>'実質公債費比率（分子）の構造'!K$48</f>
        <v>26</v>
      </c>
      <c r="C46" s="176"/>
      <c r="D46" s="176"/>
      <c r="E46" s="176">
        <f>'実質公債費比率（分子）の構造'!L$48</f>
        <v>28</v>
      </c>
      <c r="F46" s="176"/>
      <c r="G46" s="176"/>
      <c r="H46" s="176">
        <f>'実質公債費比率（分子）の構造'!M$48</f>
        <v>31</v>
      </c>
      <c r="I46" s="176"/>
      <c r="J46" s="176"/>
      <c r="K46" s="176">
        <f>'実質公債費比率（分子）の構造'!N$48</f>
        <v>31</v>
      </c>
      <c r="L46" s="176"/>
      <c r="M46" s="176"/>
      <c r="N46" s="176">
        <f>'実質公債費比率（分子）の構造'!O$48</f>
        <v>33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235</v>
      </c>
      <c r="C49" s="176"/>
      <c r="D49" s="176"/>
      <c r="E49" s="176">
        <f>'実質公債費比率（分子）の構造'!L$45</f>
        <v>230</v>
      </c>
      <c r="F49" s="176"/>
      <c r="G49" s="176"/>
      <c r="H49" s="176">
        <f>'実質公債費比率（分子）の構造'!M$45</f>
        <v>246</v>
      </c>
      <c r="I49" s="176"/>
      <c r="J49" s="176"/>
      <c r="K49" s="176">
        <f>'実質公債費比率（分子）の構造'!N$45</f>
        <v>245</v>
      </c>
      <c r="L49" s="176"/>
      <c r="M49" s="176"/>
      <c r="N49" s="176">
        <f>'実質公債費比率（分子）の構造'!O$45</f>
        <v>242</v>
      </c>
      <c r="O49" s="176"/>
      <c r="P49" s="176"/>
    </row>
    <row r="50" spans="1:16" x14ac:dyDescent="0.15">
      <c r="A50" s="176" t="s">
        <v>67</v>
      </c>
      <c r="B50" s="176" t="e">
        <f>NA()</f>
        <v>#N/A</v>
      </c>
      <c r="C50" s="176">
        <f>IF(ISNUMBER('実質公債費比率（分子）の構造'!K$53),'実質公債費比率（分子）の構造'!K$53,NA())</f>
        <v>77</v>
      </c>
      <c r="D50" s="176" t="e">
        <f>NA()</f>
        <v>#N/A</v>
      </c>
      <c r="E50" s="176" t="e">
        <f>NA()</f>
        <v>#N/A</v>
      </c>
      <c r="F50" s="176">
        <f>IF(ISNUMBER('実質公債費比率（分子）の構造'!L$53),'実質公債費比率（分子）の構造'!L$53,NA())</f>
        <v>76</v>
      </c>
      <c r="G50" s="176" t="e">
        <f>NA()</f>
        <v>#N/A</v>
      </c>
      <c r="H50" s="176" t="e">
        <f>NA()</f>
        <v>#N/A</v>
      </c>
      <c r="I50" s="176">
        <f>IF(ISNUMBER('実質公債費比率（分子）の構造'!M$53),'実質公債費比率（分子）の構造'!M$53,NA())</f>
        <v>77</v>
      </c>
      <c r="J50" s="176" t="e">
        <f>NA()</f>
        <v>#N/A</v>
      </c>
      <c r="K50" s="176" t="e">
        <f>NA()</f>
        <v>#N/A</v>
      </c>
      <c r="L50" s="176">
        <f>IF(ISNUMBER('実質公債費比率（分子）の構造'!N$53),'実質公債費比率（分子）の構造'!N$53,NA())</f>
        <v>68</v>
      </c>
      <c r="M50" s="176" t="e">
        <f>NA()</f>
        <v>#N/A</v>
      </c>
      <c r="N50" s="176" t="e">
        <f>NA()</f>
        <v>#N/A</v>
      </c>
      <c r="O50" s="176">
        <f>IF(ISNUMBER('実質公債費比率（分子）の構造'!O$53),'実質公債費比率（分子）の構造'!O$53,NA())</f>
        <v>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1723</v>
      </c>
      <c r="E56" s="175"/>
      <c r="F56" s="175"/>
      <c r="G56" s="175">
        <f>'将来負担比率（分子）の構造'!J$52</f>
        <v>1669</v>
      </c>
      <c r="H56" s="175"/>
      <c r="I56" s="175"/>
      <c r="J56" s="175">
        <f>'将来負担比率（分子）の構造'!K$52</f>
        <v>1685</v>
      </c>
      <c r="K56" s="175"/>
      <c r="L56" s="175"/>
      <c r="M56" s="175">
        <f>'将来負担比率（分子）の構造'!L$52</f>
        <v>1621</v>
      </c>
      <c r="N56" s="175"/>
      <c r="O56" s="175"/>
      <c r="P56" s="175">
        <f>'将来負担比率（分子）の構造'!M$52</f>
        <v>1586</v>
      </c>
    </row>
    <row r="57" spans="1:16" x14ac:dyDescent="0.15">
      <c r="A57" s="175" t="s">
        <v>42</v>
      </c>
      <c r="B57" s="175"/>
      <c r="C57" s="175"/>
      <c r="D57" s="175">
        <f>'将来負担比率（分子）の構造'!I$51</f>
        <v>359</v>
      </c>
      <c r="E57" s="175"/>
      <c r="F57" s="175"/>
      <c r="G57" s="175">
        <f>'将来負担比率（分子）の構造'!J$51</f>
        <v>376</v>
      </c>
      <c r="H57" s="175"/>
      <c r="I57" s="175"/>
      <c r="J57" s="175">
        <f>'将来負担比率（分子）の構造'!K$51</f>
        <v>388</v>
      </c>
      <c r="K57" s="175"/>
      <c r="L57" s="175"/>
      <c r="M57" s="175">
        <f>'将来負担比率（分子）の構造'!L$51</f>
        <v>374</v>
      </c>
      <c r="N57" s="175"/>
      <c r="O57" s="175"/>
      <c r="P57" s="175">
        <f>'将来負担比率（分子）の構造'!M$51</f>
        <v>368</v>
      </c>
    </row>
    <row r="58" spans="1:16" x14ac:dyDescent="0.15">
      <c r="A58" s="175" t="s">
        <v>41</v>
      </c>
      <c r="B58" s="175"/>
      <c r="C58" s="175"/>
      <c r="D58" s="175">
        <f>'将来負担比率（分子）の構造'!I$50</f>
        <v>1198</v>
      </c>
      <c r="E58" s="175"/>
      <c r="F58" s="175"/>
      <c r="G58" s="175">
        <f>'将来負担比率（分子）の構造'!J$50</f>
        <v>1006</v>
      </c>
      <c r="H58" s="175"/>
      <c r="I58" s="175"/>
      <c r="J58" s="175">
        <f>'将来負担比率（分子）の構造'!K$50</f>
        <v>1373</v>
      </c>
      <c r="K58" s="175"/>
      <c r="L58" s="175"/>
      <c r="M58" s="175">
        <f>'将来負担比率（分子）の構造'!L$50</f>
        <v>1444</v>
      </c>
      <c r="N58" s="175"/>
      <c r="O58" s="175"/>
      <c r="P58" s="175">
        <f>'将来負担比率（分子）の構造'!M$50</f>
        <v>1482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261</v>
      </c>
      <c r="C62" s="175"/>
      <c r="D62" s="175"/>
      <c r="E62" s="175">
        <f>'将来負担比率（分子）の構造'!J$45</f>
        <v>289</v>
      </c>
      <c r="F62" s="175"/>
      <c r="G62" s="175"/>
      <c r="H62" s="175">
        <f>'将来負担比率（分子）の構造'!K$45</f>
        <v>280</v>
      </c>
      <c r="I62" s="175"/>
      <c r="J62" s="175"/>
      <c r="K62" s="175">
        <f>'将来負担比率（分子）の構造'!L$45</f>
        <v>288</v>
      </c>
      <c r="L62" s="175"/>
      <c r="M62" s="175"/>
      <c r="N62" s="175">
        <f>'将来負担比率（分子）の構造'!M$45</f>
        <v>285</v>
      </c>
      <c r="O62" s="175"/>
      <c r="P62" s="175"/>
    </row>
    <row r="63" spans="1:16" x14ac:dyDescent="0.15">
      <c r="A63" s="175" t="s">
        <v>34</v>
      </c>
      <c r="B63" s="175">
        <f>'将来負担比率（分子）の構造'!I$44</f>
        <v>54</v>
      </c>
      <c r="C63" s="175"/>
      <c r="D63" s="175"/>
      <c r="E63" s="175">
        <f>'将来負担比率（分子）の構造'!J$44</f>
        <v>29</v>
      </c>
      <c r="F63" s="175"/>
      <c r="G63" s="175"/>
      <c r="H63" s="175">
        <f>'将来負担比率（分子）の構造'!K$44</f>
        <v>11</v>
      </c>
      <c r="I63" s="175"/>
      <c r="J63" s="175"/>
      <c r="K63" s="175">
        <f>'将来負担比率（分子）の構造'!L$44</f>
        <v>6</v>
      </c>
      <c r="L63" s="175"/>
      <c r="M63" s="175"/>
      <c r="N63" s="175">
        <f>'将来負担比率（分子）の構造'!M$44</f>
        <v>4</v>
      </c>
      <c r="O63" s="175"/>
      <c r="P63" s="175"/>
    </row>
    <row r="64" spans="1:16" x14ac:dyDescent="0.15">
      <c r="A64" s="175" t="s">
        <v>33</v>
      </c>
      <c r="B64" s="175">
        <f>'将来負担比率（分子）の構造'!I$43</f>
        <v>326</v>
      </c>
      <c r="C64" s="175"/>
      <c r="D64" s="175"/>
      <c r="E64" s="175">
        <f>'将来負担比率（分子）の構造'!J$43</f>
        <v>336</v>
      </c>
      <c r="F64" s="175"/>
      <c r="G64" s="175"/>
      <c r="H64" s="175">
        <f>'将来負担比率（分子）の構造'!K$43</f>
        <v>318</v>
      </c>
      <c r="I64" s="175"/>
      <c r="J64" s="175"/>
      <c r="K64" s="175">
        <f>'将来負担比率（分子）の構造'!L$43</f>
        <v>341</v>
      </c>
      <c r="L64" s="175"/>
      <c r="M64" s="175"/>
      <c r="N64" s="175">
        <f>'将来負担比率（分子）の構造'!M$43</f>
        <v>599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2306</v>
      </c>
      <c r="C66" s="175"/>
      <c r="D66" s="175"/>
      <c r="E66" s="175">
        <f>'将来負担比率（分子）の構造'!J$41</f>
        <v>2281</v>
      </c>
      <c r="F66" s="175"/>
      <c r="G66" s="175"/>
      <c r="H66" s="175">
        <f>'将来負担比率（分子）の構造'!K$41</f>
        <v>2351</v>
      </c>
      <c r="I66" s="175"/>
      <c r="J66" s="175"/>
      <c r="K66" s="175">
        <f>'将来負担比率（分子）の構造'!L$41</f>
        <v>2246</v>
      </c>
      <c r="L66" s="175"/>
      <c r="M66" s="175"/>
      <c r="N66" s="175">
        <f>'将来負担比率（分子）の構造'!M$41</f>
        <v>2198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333</v>
      </c>
      <c r="C72" s="179">
        <f>基金残高に係る経年分析!G55</f>
        <v>333</v>
      </c>
      <c r="D72" s="179">
        <f>基金残高に係る経年分析!H55</f>
        <v>374</v>
      </c>
    </row>
    <row r="73" spans="1:16" x14ac:dyDescent="0.15">
      <c r="A73" s="178" t="s">
        <v>74</v>
      </c>
      <c r="B73" s="179">
        <f>基金残高に係る経年分析!F56</f>
        <v>137</v>
      </c>
      <c r="C73" s="179">
        <f>基金残高に係る経年分析!G56</f>
        <v>137</v>
      </c>
      <c r="D73" s="179">
        <f>基金残高に係る経年分析!H56</f>
        <v>143</v>
      </c>
    </row>
    <row r="74" spans="1:16" x14ac:dyDescent="0.15">
      <c r="A74" s="178" t="s">
        <v>75</v>
      </c>
      <c r="B74" s="179">
        <f>基金残高に係る経年分析!F57</f>
        <v>886</v>
      </c>
      <c r="C74" s="179">
        <f>基金残高に係る経年分析!G57</f>
        <v>956</v>
      </c>
      <c r="D74" s="179">
        <f>基金残高に係る経年分析!H57</f>
        <v>955</v>
      </c>
    </row>
  </sheetData>
  <sheetProtection algorithmName="SHA-512" hashValue="93BYHcG6Jm38ueZh31g7bXHsIHUGlojitQwzubGRzVbojT/aItu0mxtAhf8YNaLEUii7edkw31TpNtoVshq3Wg==" saltValue="MQTybfXEp5x08cHCSlgg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2025-03-14T02:06:19Z</cp:lastPrinted>
  <dcterms:created xsi:type="dcterms:W3CDTF">2025-02-19T00:08:18Z</dcterms:created>
  <dcterms:modified xsi:type="dcterms:W3CDTF">2025-03-14T02:11:37Z</dcterms:modified>
  <cp:category/>
</cp:coreProperties>
</file>